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MogaseKK\Pictures\Documents\2025\OPGW Project\Enquiries Pack\OPGW Cable\E2009DXGP-Optic Ground Wire Cables\Technical\"/>
    </mc:Choice>
  </mc:AlternateContent>
  <xr:revisionPtr revIDLastSave="0" documentId="8_{7D7E8570-2C57-4697-8EDC-2A2CEE58DB21}" xr6:coauthVersionLast="47" xr6:coauthVersionMax="47" xr10:uidLastSave="{00000000-0000-0000-0000-000000000000}"/>
  <bookViews>
    <workbookView xWindow="-120" yWindow="-120" windowWidth="20730" windowHeight="11040" firstSheet="3" activeTab="7" xr2:uid="{00000000-000D-0000-FFFF-FFFF00000000}"/>
  </bookViews>
  <sheets>
    <sheet name="Activites Tables" sheetId="13" r:id="rId1"/>
    <sheet name="OPGW Mandatory Criteria_Table 3" sheetId="2" r:id="rId2"/>
    <sheet name="OPGW Table A3.1" sheetId="5" r:id="rId3"/>
    <sheet name="OPGW Table A3.2" sheetId="6" r:id="rId4"/>
    <sheet name="OPGW Table A3.3" sheetId="7" r:id="rId5"/>
    <sheet name="OPGW Table A3.4" sheetId="12" r:id="rId6"/>
    <sheet name="OPGW Cable DeskScoring Criteria" sheetId="1" state="hidden" r:id="rId7"/>
    <sheet name="InputScoring Sheet_" sheetId="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7" l="1"/>
  <c r="C4" i="3"/>
  <c r="G24" i="3"/>
  <c r="G4" i="3" s="1"/>
  <c r="G5" i="3" l="1"/>
  <c r="G6" i="3"/>
  <c r="G7" i="3" l="1"/>
  <c r="C7" i="3"/>
  <c r="C8" i="1" l="1"/>
  <c r="C7" i="1"/>
  <c r="C6" i="1"/>
  <c r="C5" i="1"/>
  <c r="C4" i="1"/>
  <c r="C8" i="3"/>
  <c r="D6" i="3" l="1"/>
  <c r="D5" i="3"/>
  <c r="D24" i="3"/>
  <c r="D4" i="3" s="1"/>
  <c r="H24" i="3"/>
  <c r="H4" i="3" s="1"/>
  <c r="H5" i="3"/>
  <c r="H6" i="3"/>
  <c r="E7" i="1" s="1"/>
  <c r="H7" i="3" l="1"/>
  <c r="E8" i="1" s="1"/>
  <c r="D7" i="3"/>
  <c r="E4" i="1" s="1"/>
  <c r="F6" i="3" l="1"/>
  <c r="E6" i="3"/>
  <c r="F5" i="3"/>
  <c r="E5" i="3"/>
  <c r="E24" i="3"/>
  <c r="F24" i="3"/>
  <c r="E4" i="3" l="1"/>
  <c r="F4" i="3"/>
  <c r="F7" i="3" l="1"/>
  <c r="E6" i="1" s="1"/>
  <c r="E7" i="3"/>
  <c r="E5" i="1" s="1"/>
</calcChain>
</file>

<file path=xl/sharedStrings.xml><?xml version="1.0" encoding="utf-8"?>
<sst xmlns="http://schemas.openxmlformats.org/spreadsheetml/2006/main" count="361" uniqueCount="242">
  <si>
    <t>OPGW Cable Scoring Criteria</t>
  </si>
  <si>
    <t>OPGW Cable Mandatory Criteria</t>
  </si>
  <si>
    <t>Comply (Yes/No)</t>
  </si>
  <si>
    <t>Desktop Evaluation</t>
  </si>
  <si>
    <t>Type Tests</t>
  </si>
  <si>
    <t>10kA</t>
  </si>
  <si>
    <t>OEM x</t>
  </si>
  <si>
    <t>12kA</t>
  </si>
  <si>
    <t>16kA</t>
  </si>
  <si>
    <t>Data Sheets</t>
  </si>
  <si>
    <t xml:space="preserve">Fully Compliant </t>
  </si>
  <si>
    <t>Type Test is completely correct against the relevant testing criteria</t>
  </si>
  <si>
    <t>Non-Compliant</t>
  </si>
  <si>
    <t>No data sheet or incorrect data sheet</t>
  </si>
  <si>
    <t>Crush Resistance Test (IEC 60794-1-2)</t>
  </si>
  <si>
    <t>Tensile Performance Test (IEC 61089)</t>
  </si>
  <si>
    <t>Cable deformation Test</t>
  </si>
  <si>
    <t>Stress-Strain Test (IEC 61089)</t>
  </si>
  <si>
    <t>Impact Test (IEC 60794-1-2)</t>
  </si>
  <si>
    <t>Sheave Test</t>
  </si>
  <si>
    <t>Aeolian Vibration Test</t>
  </si>
  <si>
    <t xml:space="preserve">Temperature Cycle </t>
  </si>
  <si>
    <t>Water Ingress Test (IEC 60794-1-2)</t>
  </si>
  <si>
    <t>Short Circuit Test (IEC 60794-1-2)</t>
  </si>
  <si>
    <t>Lightning Test (IEC 60794-1-2)</t>
  </si>
  <si>
    <t>Conductor Creep Test (IEC 61395)</t>
  </si>
  <si>
    <t>OPGW information for PLSCADD. Co-efficients/ sag and tension data.</t>
  </si>
  <si>
    <t>Completely supplied</t>
  </si>
  <si>
    <t>Not supplied</t>
  </si>
  <si>
    <t>PLSCADD Info</t>
  </si>
  <si>
    <t>Co-efficents, Sag &amp; Tension Data</t>
  </si>
  <si>
    <t>Manufacturing Methods/Product Conformance</t>
  </si>
  <si>
    <t>Affiliations with any international organisation/ experts in the field.</t>
  </si>
  <si>
    <t>Threshold</t>
  </si>
  <si>
    <t>List of OPGWs required</t>
  </si>
  <si>
    <t>List of Type Tests</t>
  </si>
  <si>
    <t>List of items for FAT</t>
  </si>
  <si>
    <t>18kA</t>
  </si>
  <si>
    <t>Ungreased</t>
  </si>
  <si>
    <t>Verification of drum gross and net weight.</t>
  </si>
  <si>
    <t xml:space="preserve">Verification of product length on drum </t>
  </si>
  <si>
    <t>kA Rating</t>
  </si>
  <si>
    <t>Ungreased 48 core</t>
  </si>
  <si>
    <t>Item #</t>
  </si>
  <si>
    <t>Score 3 or 0 below</t>
  </si>
  <si>
    <t>Type Tests Required</t>
  </si>
  <si>
    <t>Manufacturer Specification</t>
  </si>
  <si>
    <t>Total</t>
  </si>
  <si>
    <t>Maximum Score</t>
  </si>
  <si>
    <t xml:space="preserve">Actual Score </t>
  </si>
  <si>
    <r>
      <t xml:space="preserve">Cable Score (based on Type Tests, Data Sheet and PLSCADD info) </t>
    </r>
    <r>
      <rPr>
        <b/>
        <sz val="11"/>
        <color theme="1"/>
        <rFont val="Calibri"/>
        <family val="2"/>
        <scheme val="minor"/>
      </rPr>
      <t>10kA</t>
    </r>
  </si>
  <si>
    <r>
      <t xml:space="preserve">Cable Score (based on Type Tests, Data Sheet and PLSCADD info) </t>
    </r>
    <r>
      <rPr>
        <b/>
        <sz val="11"/>
        <color theme="1"/>
        <rFont val="Calibri"/>
        <family val="2"/>
        <scheme val="minor"/>
      </rPr>
      <t>12kA</t>
    </r>
  </si>
  <si>
    <r>
      <t xml:space="preserve">Cable Score (based on Type Tests, Data Sheet and PLSCADD info) </t>
    </r>
    <r>
      <rPr>
        <b/>
        <sz val="11"/>
        <color theme="1"/>
        <rFont val="Calibri"/>
        <family val="2"/>
        <scheme val="minor"/>
      </rPr>
      <t>16kA</t>
    </r>
  </si>
  <si>
    <r>
      <t xml:space="preserve">Cable Score (based on Type Tests, Data Sheet and PLSCADD info) </t>
    </r>
    <r>
      <rPr>
        <b/>
        <sz val="11"/>
        <color theme="1"/>
        <rFont val="Calibri"/>
        <family val="2"/>
        <scheme val="minor"/>
      </rPr>
      <t xml:space="preserve">18kA </t>
    </r>
  </si>
  <si>
    <t>No</t>
  </si>
  <si>
    <t>Yes</t>
  </si>
  <si>
    <t>X</t>
  </si>
  <si>
    <t>FAT</t>
  </si>
  <si>
    <t>Type test pages missing, Type Test has failed, No type test submitted</t>
  </si>
  <si>
    <t>Confirmation of Type Testing Procedures (2pt) and Facilities (2pt) (confirm that supplier has ability to type test products in accordance to IEC 60794-1-2, IEC 61089 and IEC 61395)</t>
  </si>
  <si>
    <t>Marking on drums as per Eskom requirements (NRS 061-1)</t>
  </si>
  <si>
    <t>Handling and storage requirements of product as per manufacturer.</t>
  </si>
  <si>
    <t>Threshold 80%</t>
  </si>
  <si>
    <t>80%/33.6</t>
  </si>
  <si>
    <t>Item</t>
  </si>
  <si>
    <t>Clause</t>
  </si>
  <si>
    <t>Description</t>
  </si>
  <si>
    <t>Schedule A</t>
  </si>
  <si>
    <t>Schedule B</t>
  </si>
  <si>
    <t>B.1</t>
  </si>
  <si>
    <t>4.1.4</t>
  </si>
  <si>
    <r>
      <t>Grease conductor in accordance with</t>
    </r>
    <r>
      <rPr>
        <b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SANS 61089?</t>
    </r>
  </si>
  <si>
    <t>Yes/No</t>
  </si>
  <si>
    <t>xxxxxxxxxx</t>
  </si>
  <si>
    <t>4.1.5</t>
  </si>
  <si>
    <t>Pollution level, if other than heavy</t>
  </si>
  <si>
    <t>__________</t>
  </si>
  <si>
    <r>
      <t xml:space="preserve">Maximum temperature, if other than 50 </t>
    </r>
    <r>
      <rPr>
        <sz val="9"/>
        <color theme="1"/>
        <rFont val="Symbol"/>
        <family val="1"/>
        <charset val="2"/>
      </rPr>
      <t>°</t>
    </r>
    <r>
      <rPr>
        <sz val="9"/>
        <color theme="1"/>
        <rFont val="Arial"/>
        <family val="2"/>
      </rPr>
      <t>C</t>
    </r>
  </si>
  <si>
    <r>
      <t>°</t>
    </r>
    <r>
      <rPr>
        <sz val="9"/>
        <color theme="1"/>
        <rFont val="Arial"/>
        <family val="2"/>
      </rPr>
      <t>C</t>
    </r>
  </si>
  <si>
    <r>
      <t xml:space="preserve">Minimum temperature, if other than –10 </t>
    </r>
    <r>
      <rPr>
        <sz val="9"/>
        <color theme="1"/>
        <rFont val="Symbol"/>
        <family val="1"/>
        <charset val="2"/>
      </rPr>
      <t>°</t>
    </r>
    <r>
      <rPr>
        <sz val="9"/>
        <color theme="1"/>
        <rFont val="Arial"/>
        <family val="2"/>
      </rPr>
      <t>C</t>
    </r>
  </si>
  <si>
    <t>Maximum wind speed, if other than 36 m/s</t>
  </si>
  <si>
    <t>m/s</t>
  </si>
  <si>
    <t>Route altitude, if other than 2 000 m</t>
  </si>
  <si>
    <t>m</t>
  </si>
  <si>
    <t>4.1.6</t>
  </si>
  <si>
    <t>Name of manufacturer</t>
  </si>
  <si>
    <t>Place of manufacture</t>
  </si>
  <si>
    <t>Manufacturer’s reference number</t>
  </si>
  <si>
    <t>B.2</t>
  </si>
  <si>
    <t>4.2.1.1</t>
  </si>
  <si>
    <t xml:space="preserve">Type of fibre in accordance with NRS 081 (G.652D) </t>
  </si>
  <si>
    <t>If no, state fibre type</t>
  </si>
  <si>
    <t>4.2.2.1</t>
  </si>
  <si>
    <t>OPGW 1 s current rating</t>
  </si>
  <si>
    <t>kA</t>
  </si>
  <si>
    <t>4.2.2.2</t>
  </si>
  <si>
    <t>Stranding and wire diameter</t>
  </si>
  <si>
    <t>B.3</t>
  </si>
  <si>
    <t>4.3.1.1</t>
  </si>
  <si>
    <t>Number of fibres</t>
  </si>
  <si>
    <t>4.3.2.1</t>
  </si>
  <si>
    <t>Conductor material</t>
  </si>
  <si>
    <t xml:space="preserve">Nominal cross-section </t>
  </si>
  <si>
    <t xml:space="preserve">Actual cross-sectional area </t>
  </si>
  <si>
    <t xml:space="preserve">Maximum overall diameter </t>
  </si>
  <si>
    <t>Maximum mass per metre of cable-ungreased</t>
  </si>
  <si>
    <t>kg/m</t>
  </si>
  <si>
    <t>Maximum mass per metre of cable-greased</t>
  </si>
  <si>
    <t xml:space="preserve">Rated tensile strength (RTS) </t>
  </si>
  <si>
    <t xml:space="preserve">Initial modulus of elasticity </t>
  </si>
  <si>
    <t>Final modulus of elasticity</t>
  </si>
  <si>
    <t>xxxxxxxxx</t>
  </si>
  <si>
    <t>_________</t>
  </si>
  <si>
    <t>Maximum drum length</t>
  </si>
  <si>
    <t>Direction of lay of outer layer</t>
  </si>
  <si>
    <t>Diameter of all layer strands</t>
  </si>
  <si>
    <t>Short-circuit 1 s current rating</t>
  </si>
  <si>
    <t>Short-circuit 0.5 s current rating</t>
  </si>
  <si>
    <r>
      <t>DC resistance at 20 </t>
    </r>
    <r>
      <rPr>
        <vertAlign val="superscript"/>
        <sz val="9"/>
        <color theme="1"/>
        <rFont val="Arial"/>
        <family val="2"/>
      </rPr>
      <t>o</t>
    </r>
    <r>
      <rPr>
        <sz val="9"/>
        <color theme="1"/>
        <rFont val="Arial"/>
        <family val="2"/>
      </rPr>
      <t>C/km</t>
    </r>
  </si>
  <si>
    <t>W</t>
  </si>
  <si>
    <t>Continuous current-carrying capability</t>
  </si>
  <si>
    <t>A</t>
  </si>
  <si>
    <t>4.3.2.2</t>
  </si>
  <si>
    <t>Complete details of cable construction,</t>
  </si>
  <si>
    <t>including measures to minimize hydrogen</t>
  </si>
  <si>
    <t>absorption and water ingress.</t>
  </si>
  <si>
    <t>B.4</t>
  </si>
  <si>
    <t>4.4.1</t>
  </si>
  <si>
    <t>Is a sample required?</t>
  </si>
  <si>
    <t>No-will request if needed</t>
  </si>
  <si>
    <t>4.4.3</t>
  </si>
  <si>
    <t>Length of sample, if not 1 m</t>
  </si>
  <si>
    <t>B.5</t>
  </si>
  <si>
    <t>5.1.3.2</t>
  </si>
  <si>
    <t>Specify class of cable 0, 1, 2 or 3</t>
  </si>
  <si>
    <t>B.6</t>
  </si>
  <si>
    <t>6.2.1</t>
  </si>
  <si>
    <t>Maximum drum length of OPGW</t>
  </si>
  <si>
    <t>Xxxxxxxxxx</t>
  </si>
  <si>
    <t>Mass of drum including max. length of OPGW cable</t>
  </si>
  <si>
    <t>B.7</t>
  </si>
  <si>
    <t>Is documentation required?</t>
  </si>
  <si>
    <t>21kA</t>
  </si>
  <si>
    <t>48 core greased</t>
  </si>
  <si>
    <t>48 core ungreased</t>
  </si>
  <si>
    <t>10, 12, 16, 18, 21</t>
  </si>
  <si>
    <t>Greased &amp; Ungreased required</t>
  </si>
  <si>
    <t>10kA - Schedule B</t>
  </si>
  <si>
    <t>12kA - Schedule B</t>
  </si>
  <si>
    <t>16kA - Schedule B</t>
  </si>
  <si>
    <t>18kA - Schedule B</t>
  </si>
  <si>
    <t>21kA - Schedule B</t>
  </si>
  <si>
    <t>List of A/B Schedules</t>
  </si>
  <si>
    <r>
      <t xml:space="preserve">Cable Score (based on Type Tests, Data Sheet and PLSCADD info) </t>
    </r>
    <r>
      <rPr>
        <b/>
        <sz val="11"/>
        <color theme="1"/>
        <rFont val="Calibri"/>
        <family val="2"/>
        <scheme val="minor"/>
      </rPr>
      <t xml:space="preserve">21kA </t>
    </r>
  </si>
  <si>
    <t>Review Data Sheets  information submitted for each OPGW and score</t>
  </si>
  <si>
    <t>Review PLSCADD information submitted for each OPGW and score</t>
  </si>
  <si>
    <t>Submit a properly indexed Technical File</t>
  </si>
  <si>
    <t>Submit most recent TYPE TESTS for every OPGW offered</t>
  </si>
  <si>
    <t>Submit most recent DATA SHEETS for every OPGW offered</t>
  </si>
  <si>
    <t>Submit most recent PLSCADD information for every OPGW offered</t>
  </si>
  <si>
    <t>Feedback draft report to Commercial indicating which Tenderers have passed Desktop evaluation</t>
  </si>
  <si>
    <t>Final Report completed</t>
  </si>
  <si>
    <t>Find Tables A3.1, A3.2, A3.3, A3.4</t>
  </si>
  <si>
    <t xml:space="preserve">Complete Table 3 Mandatory Criteria </t>
  </si>
  <si>
    <t>Proceed to evaluate Tenderer that meets Table 3 Mandatory Criteria</t>
  </si>
  <si>
    <t>Review submission for Table A3.1 and score Table A3.2 for each submitted OPGW - link with Type Test report submitted</t>
  </si>
  <si>
    <t xml:space="preserve">Review Indexed Factory File submission and score Table 6 </t>
  </si>
  <si>
    <t xml:space="preserve">Consolidate Scores for Desktop evaluation from steps 6, 7 and 8 above </t>
  </si>
  <si>
    <t>Steps #</t>
  </si>
  <si>
    <t>Activities for Eskom Technical Assessment Team</t>
  </si>
  <si>
    <t>Step #</t>
  </si>
  <si>
    <t>Activities and Submission Summary for Tenderers</t>
  </si>
  <si>
    <t>Submit completed Table A3.2 - TYPE TESTS status</t>
  </si>
  <si>
    <t>Submit completed Table A3.4 - A/B Schedules per OPGW offered</t>
  </si>
  <si>
    <t>Submit completed Table A3.1 - OPGW cables offered</t>
  </si>
  <si>
    <t>Submit indexed file with Factory Information correlating to Table A3.3</t>
  </si>
  <si>
    <t>Submit completed Table A3.3 - FACTORY FILE index completed</t>
  </si>
  <si>
    <t xml:space="preserve">Table A3.1 Mandatory Criteria                                              Please state which OPGWs you are tendering for                     </t>
  </si>
  <si>
    <r>
      <t xml:space="preserve">Table A3.4 Mandatory Criteria                                                                                                                                                                             </t>
    </r>
    <r>
      <rPr>
        <b/>
        <sz val="12"/>
        <rFont val="Calibri"/>
        <family val="2"/>
        <scheme val="minor"/>
      </rPr>
      <t>Please Complete A/B Schedule as per OPGW cable tendering</t>
    </r>
  </si>
  <si>
    <t xml:space="preserve"> 48 Core</t>
  </si>
  <si>
    <t>48 core</t>
  </si>
  <si>
    <t>Greased    48 core</t>
  </si>
  <si>
    <t>Specify which cables can be manufactured and supplied (complete Table A3.1)</t>
  </si>
  <si>
    <t>State which Type tests are submitted and which will be provided during Factory Evaluation.  (Complete TableA3.2)</t>
  </si>
  <si>
    <t>File of information supplied for Factory Evaluation (Complete Table A3.3)</t>
  </si>
  <si>
    <t>A and B Schedules completed to Eskom requirements for the OPGW cables provided in English from the latest NRS 061-1 (Complete Table A3.4)</t>
  </si>
  <si>
    <t>Table A3.1 Mandatory Criteria</t>
  </si>
  <si>
    <t>Table A3.2 Mandatory Criteria</t>
  </si>
  <si>
    <t>Table A3.3 Mandatory Criteria</t>
  </si>
  <si>
    <t>Table A3.4 Mandatory Criteria</t>
  </si>
  <si>
    <t xml:space="preserve">Evaluate Technical File of Tenderer </t>
  </si>
  <si>
    <t>Each cell has a drop down box</t>
  </si>
  <si>
    <t>Please state YES, NO or FAT to indicate the status of the TYPE TEST reports.</t>
  </si>
  <si>
    <t>Actual Score</t>
  </si>
  <si>
    <t>Factory Scoring Desktop &amp; Factory Site</t>
  </si>
  <si>
    <t>Max Score</t>
  </si>
  <si>
    <t xml:space="preserve">Factory Information – 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</si>
  <si>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>Manufacturing premises address,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</si>
  <si>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>Staff organogram,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</si>
  <si>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>Equipment,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</si>
  <si>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Testing facilities and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</si>
  <si>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Plant layout </t>
    </r>
  </si>
  <si>
    <t xml:space="preserve">Ability to provide verification of all material utilised in the production of OPGW cable  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</si>
  <si>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fibre cores,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</si>
  <si>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aluminium/steel strands,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</si>
  <si>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tube,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</si>
  <si>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grease and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</si>
  <si>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>gel.</t>
    </r>
  </si>
  <si>
    <t xml:space="preserve">Ability to produce complete fibre product- OPGW 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</si>
  <si>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Manufacture of fibre tube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</si>
  <si>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Drawing of fibre cores into tube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</si>
  <si>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Addition of gel with fibre cores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</si>
  <si>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Setting up of machine with steel/aluminium strands fibre tube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</si>
  <si>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Stranding of complete product </t>
    </r>
  </si>
  <si>
    <t>(or similar process)</t>
  </si>
  <si>
    <t xml:space="preserve">Manufacturing to standards, licenses etc. IEC, Eskom spec etc.  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</si>
  <si>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Specs available on premises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</si>
  <si>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Staff knowledge on specs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</si>
  <si>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>Implementation of specs</t>
    </r>
  </si>
  <si>
    <t xml:space="preserve">Design Capabilities of supplier- In house or external experts etc. 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</si>
  <si>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Personnel and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</si>
  <si>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>Software</t>
    </r>
  </si>
  <si>
    <t xml:space="preserve">History and list of external customers that you have supplied similar products. </t>
  </si>
  <si>
    <t xml:space="preserve">Type of testing facilities.  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</si>
  <si>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Calibration of equipment (major equipment calibrated accordingly),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</si>
  <si>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Competencies of Technicians (ability to perform in-house tests),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</si>
  <si>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>Quality of Test reports (all relevant testing infomation available on test report)</t>
    </r>
  </si>
  <si>
    <t>Can provide typical packaging details of items after manufacture.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</si>
  <si>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Treatment of packaging (drums),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</si>
  <si>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Drum design </t>
    </r>
  </si>
  <si>
    <t xml:space="preserve">Packaging of drums into containers for international suppliers 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</si>
  <si>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container size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</si>
  <si>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 xml:space="preserve">layout of drums in container 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</si>
  <si>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9"/>
        <color theme="1"/>
        <rFont val="Arial"/>
        <family val="2"/>
      </rPr>
      <t>loading and off-loading requirements</t>
    </r>
  </si>
  <si>
    <t>Totals</t>
  </si>
  <si>
    <t>Threshhold @ 80%</t>
  </si>
  <si>
    <r>
      <t>·</t>
    </r>
    <r>
      <rPr>
        <sz val="7"/>
        <color theme="1"/>
        <rFont val="Times New Roman"/>
        <family val="1"/>
      </rPr>
      <t>    </t>
    </r>
    <r>
      <rPr>
        <sz val="9"/>
        <color theme="1"/>
        <rFont val="Arial"/>
        <family val="2"/>
      </rPr>
      <t xml:space="preserve">Test capabilities (able to perform in-house sample/production tests - Test report and generic testing forms to be submitted), </t>
    </r>
  </si>
  <si>
    <t>Table A3.2 Mandatory Criteria                                                                                         OPGW Type of Tests Required</t>
  </si>
  <si>
    <r>
      <t xml:space="preserve">Type of Tests                              (Yes/No/FAT)                 Indicate which Tests have been submitted and which will be available at FAT    </t>
    </r>
    <r>
      <rPr>
        <b/>
        <sz val="11"/>
        <color rgb="FFFF0000"/>
        <rFont val="Calibri"/>
        <family val="2"/>
        <scheme val="minor"/>
      </rPr>
      <t>NOTE: 80% threshold for type tests for each cable must be submitted for Desktop Evaluation</t>
    </r>
  </si>
  <si>
    <t>3 : Yes &amp; FAT</t>
  </si>
  <si>
    <t>0: No</t>
  </si>
  <si>
    <t>Complete data sheet with unique number identification and all relevant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</si>
</sst>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Symbol"/>
      <family val="1"/>
      <charset val="2"/>
    </font>
    <font>
      <vertAlign val="superscript"/>
      <sz val="9"/>
      <color theme="1"/>
      <name val="Arial"/>
      <family val="2"/>
    </font>
    <font>
      <b/>
      <sz val="12"/>
      <name val="Calibri"/>
      <family val="2"/>
      <scheme val="minor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sz val="7"/>
      <color theme="1"/>
      <name val="Times New Roman"/>
      <family val="1"/>
    </font>
    <font>
      <b/>
      <u/>
      <sz val="9"/>
      <color theme="1"/>
      <name val="Arial"/>
      <family val="2"/>
    </font>
    <font>
      <b/>
      <sz val="10"/>
      <color theme="1"/>
      <name val="Times New Roman"/>
      <family val="1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6D6D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58">
    <xf numFmtId="0" fontId="0" fillId="0" borderId="0" xfId="0"/>
    <xf numFmtId="0" fontId="5" fillId="2" borderId="4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3" xfId="0" applyBorder="1"/>
    <xf numFmtId="0" fontId="0" fillId="3" borderId="3" xfId="0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3" xfId="0" applyFont="1" applyBorder="1"/>
    <xf numFmtId="0" fontId="0" fillId="4" borderId="3" xfId="0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1" fillId="0" borderId="0" xfId="0" applyFont="1"/>
    <xf numFmtId="0" fontId="0" fillId="0" borderId="5" xfId="0" applyBorder="1"/>
    <xf numFmtId="0" fontId="0" fillId="0" borderId="14" xfId="0" applyBorder="1"/>
    <xf numFmtId="0" fontId="0" fillId="0" borderId="7" xfId="0" applyBorder="1"/>
    <xf numFmtId="0" fontId="0" fillId="0" borderId="15" xfId="0" applyBorder="1"/>
    <xf numFmtId="0" fontId="0" fillId="0" borderId="1" xfId="0" applyBorder="1" applyAlignment="1">
      <alignment horizontal="center" vertical="center"/>
    </xf>
    <xf numFmtId="0" fontId="0" fillId="6" borderId="0" xfId="0" applyFill="1"/>
    <xf numFmtId="0" fontId="5" fillId="2" borderId="11" xfId="0" applyFont="1" applyFill="1" applyBorder="1" applyAlignment="1">
      <alignment horizontal="left" vertical="center" wrapText="1"/>
    </xf>
    <xf numFmtId="0" fontId="0" fillId="0" borderId="13" xfId="0" applyBorder="1"/>
    <xf numFmtId="0" fontId="1" fillId="3" borderId="3" xfId="0" applyFont="1" applyFill="1" applyBorder="1" applyAlignment="1">
      <alignment horizontal="center" vertical="center"/>
    </xf>
    <xf numFmtId="10" fontId="1" fillId="0" borderId="8" xfId="0" applyNumberFormat="1" applyFont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43" fontId="0" fillId="0" borderId="0" xfId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6" borderId="11" xfId="0" applyFill="1" applyBorder="1" applyAlignment="1">
      <alignment vertical="center" wrapText="1"/>
    </xf>
    <xf numFmtId="0" fontId="0" fillId="0" borderId="12" xfId="0" applyBorder="1"/>
    <xf numFmtId="0" fontId="0" fillId="0" borderId="8" xfId="0" applyBorder="1"/>
    <xf numFmtId="0" fontId="0" fillId="0" borderId="16" xfId="0" applyBorder="1" applyAlignment="1">
      <alignment wrapText="1"/>
    </xf>
    <xf numFmtId="0" fontId="0" fillId="0" borderId="24" xfId="0" applyBorder="1"/>
    <xf numFmtId="0" fontId="0" fillId="0" borderId="25" xfId="0" applyBorder="1"/>
    <xf numFmtId="0" fontId="0" fillId="3" borderId="10" xfId="0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6" borderId="1" xfId="0" applyFill="1" applyBorder="1"/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6" borderId="3" xfId="0" applyFill="1" applyBorder="1" applyAlignment="1">
      <alignment vertical="center" wrapText="1"/>
    </xf>
    <xf numFmtId="9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0" fillId="7" borderId="3" xfId="0" applyFill="1" applyBorder="1" applyAlignment="1">
      <alignment horizontal="center" wrapText="1"/>
    </xf>
    <xf numFmtId="0" fontId="0" fillId="7" borderId="3" xfId="0" applyFill="1" applyBorder="1"/>
    <xf numFmtId="0" fontId="0" fillId="8" borderId="3" xfId="0" applyFill="1" applyBorder="1" applyAlignment="1">
      <alignment horizontal="center" wrapText="1"/>
    </xf>
    <xf numFmtId="0" fontId="0" fillId="8" borderId="3" xfId="0" applyFill="1" applyBorder="1"/>
    <xf numFmtId="0" fontId="0" fillId="9" borderId="3" xfId="0" applyFill="1" applyBorder="1" applyAlignment="1">
      <alignment horizontal="center" wrapText="1"/>
    </xf>
    <xf numFmtId="0" fontId="0" fillId="9" borderId="3" xfId="0" applyFill="1" applyBorder="1"/>
    <xf numFmtId="0" fontId="0" fillId="10" borderId="3" xfId="0" applyFill="1" applyBorder="1" applyAlignment="1">
      <alignment horizontal="center" wrapText="1"/>
    </xf>
    <xf numFmtId="0" fontId="0" fillId="10" borderId="3" xfId="0" applyFill="1" applyBorder="1"/>
    <xf numFmtId="0" fontId="0" fillId="11" borderId="3" xfId="0" applyFill="1" applyBorder="1" applyAlignment="1">
      <alignment horizontal="center" wrapText="1"/>
    </xf>
    <xf numFmtId="0" fontId="0" fillId="11" borderId="3" xfId="0" applyFill="1" applyBorder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0" fillId="0" borderId="38" xfId="0" applyBorder="1"/>
    <xf numFmtId="0" fontId="0" fillId="0" borderId="30" xfId="0" applyBorder="1"/>
    <xf numFmtId="0" fontId="0" fillId="0" borderId="39" xfId="0" applyBorder="1"/>
    <xf numFmtId="0" fontId="0" fillId="0" borderId="33" xfId="0" applyBorder="1"/>
    <xf numFmtId="0" fontId="15" fillId="12" borderId="3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right"/>
    </xf>
    <xf numFmtId="0" fontId="9" fillId="0" borderId="3" xfId="0" applyFont="1" applyBorder="1"/>
    <xf numFmtId="0" fontId="0" fillId="0" borderId="3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2" fillId="0" borderId="43" xfId="0" applyFont="1" applyBorder="1" applyAlignment="1">
      <alignment horizontal="justify" vertical="center" wrapText="1"/>
    </xf>
    <xf numFmtId="0" fontId="12" fillId="0" borderId="4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17" fillId="0" borderId="42" xfId="0" applyFont="1" applyBorder="1"/>
    <xf numFmtId="0" fontId="2" fillId="0" borderId="44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" fillId="0" borderId="43" xfId="0" applyFont="1" applyBorder="1" applyAlignment="1">
      <alignment horizontal="justify" vertical="center" wrapText="1"/>
    </xf>
    <xf numFmtId="0" fontId="2" fillId="0" borderId="42" xfId="0" applyFont="1" applyBorder="1" applyAlignment="1">
      <alignment horizontal="justify" vertical="center" wrapText="1"/>
    </xf>
    <xf numFmtId="0" fontId="12" fillId="0" borderId="43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12" fillId="0" borderId="42" xfId="0" applyFont="1" applyBorder="1" applyAlignment="1">
      <alignment horizontal="left" vertical="center" wrapText="1"/>
    </xf>
    <xf numFmtId="0" fontId="22" fillId="0" borderId="44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7" fillId="0" borderId="47" xfId="0" applyFont="1" applyBorder="1"/>
    <xf numFmtId="0" fontId="17" fillId="0" borderId="41" xfId="0" applyFont="1" applyBorder="1"/>
    <xf numFmtId="0" fontId="17" fillId="0" borderId="2" xfId="0" applyFont="1" applyBorder="1"/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0" fillId="0" borderId="3" xfId="0" applyBorder="1" applyAlignment="1">
      <alignment horizontal="left" vertical="center" wrapText="1"/>
    </xf>
    <xf numFmtId="0" fontId="1" fillId="5" borderId="21" xfId="0" applyFont="1" applyFill="1" applyBorder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1">
    <dxf>
      <font>
        <color rgb="FFFF0000"/>
      </font>
    </dxf>
  </dxfs>
  <tableStyles count="0" defaultTableStyle="TableStyleMedium2" defaultPivotStyle="PivotStyleLight16"/>
  <colors>
    <mruColors>
      <color rgb="FFFFFF99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4:C27"/>
  <sheetViews>
    <sheetView workbookViewId="0">
      <selection activeCell="G18" sqref="G18"/>
    </sheetView>
  </sheetViews>
  <sheetFormatPr defaultRowHeight="15" x14ac:dyDescent="0.25"/>
  <cols>
    <col min="2" max="2" width="8" bestFit="1" customWidth="1"/>
    <col min="3" max="3" width="51.28515625" customWidth="1"/>
  </cols>
  <sheetData>
    <row r="4" spans="2:3" ht="15.75" x14ac:dyDescent="0.25">
      <c r="B4" s="79" t="s">
        <v>168</v>
      </c>
      <c r="C4" s="80" t="s">
        <v>169</v>
      </c>
    </row>
    <row r="5" spans="2:3" x14ac:dyDescent="0.25">
      <c r="B5" s="83">
        <v>1</v>
      </c>
      <c r="C5" s="81" t="s">
        <v>162</v>
      </c>
    </row>
    <row r="6" spans="2:3" x14ac:dyDescent="0.25">
      <c r="B6" s="83">
        <v>2</v>
      </c>
      <c r="C6" s="81" t="s">
        <v>163</v>
      </c>
    </row>
    <row r="7" spans="2:3" ht="30" x14ac:dyDescent="0.25">
      <c r="B7" s="83">
        <v>3</v>
      </c>
      <c r="C7" s="81" t="s">
        <v>164</v>
      </c>
    </row>
    <row r="8" spans="2:3" x14ac:dyDescent="0.25">
      <c r="B8" s="83">
        <v>4</v>
      </c>
      <c r="C8" s="81" t="s">
        <v>190</v>
      </c>
    </row>
    <row r="9" spans="2:3" ht="45" x14ac:dyDescent="0.25">
      <c r="B9" s="83">
        <v>5</v>
      </c>
      <c r="C9" s="81" t="s">
        <v>165</v>
      </c>
    </row>
    <row r="10" spans="2:3" ht="30" x14ac:dyDescent="0.25">
      <c r="B10" s="83">
        <v>6</v>
      </c>
      <c r="C10" s="81" t="s">
        <v>166</v>
      </c>
    </row>
    <row r="11" spans="2:3" ht="30" x14ac:dyDescent="0.25">
      <c r="B11" s="83">
        <v>7</v>
      </c>
      <c r="C11" s="81" t="s">
        <v>154</v>
      </c>
    </row>
    <row r="12" spans="2:3" ht="30" x14ac:dyDescent="0.25">
      <c r="B12" s="83">
        <v>8</v>
      </c>
      <c r="C12" s="81" t="s">
        <v>155</v>
      </c>
    </row>
    <row r="13" spans="2:3" ht="30" x14ac:dyDescent="0.25">
      <c r="B13" s="83">
        <v>9</v>
      </c>
      <c r="C13" s="81" t="s">
        <v>167</v>
      </c>
    </row>
    <row r="14" spans="2:3" ht="30" x14ac:dyDescent="0.25">
      <c r="B14" s="83">
        <v>10</v>
      </c>
      <c r="C14" s="81" t="s">
        <v>160</v>
      </c>
    </row>
    <row r="15" spans="2:3" x14ac:dyDescent="0.25">
      <c r="B15" s="83">
        <v>11</v>
      </c>
      <c r="C15" s="81" t="s">
        <v>161</v>
      </c>
    </row>
    <row r="16" spans="2:3" x14ac:dyDescent="0.25">
      <c r="C16" s="82"/>
    </row>
    <row r="18" spans="2:3" ht="15.75" x14ac:dyDescent="0.25">
      <c r="B18" s="79" t="s">
        <v>170</v>
      </c>
      <c r="C18" s="80" t="s">
        <v>171</v>
      </c>
    </row>
    <row r="19" spans="2:3" x14ac:dyDescent="0.25">
      <c r="B19" s="83">
        <v>1</v>
      </c>
      <c r="C19" s="81" t="s">
        <v>156</v>
      </c>
    </row>
    <row r="20" spans="2:3" x14ac:dyDescent="0.25">
      <c r="B20" s="83">
        <v>2</v>
      </c>
      <c r="C20" s="81" t="s">
        <v>174</v>
      </c>
    </row>
    <row r="21" spans="2:3" x14ac:dyDescent="0.25">
      <c r="B21" s="83">
        <v>3</v>
      </c>
      <c r="C21" s="81" t="s">
        <v>172</v>
      </c>
    </row>
    <row r="22" spans="2:3" ht="32.25" customHeight="1" x14ac:dyDescent="0.25">
      <c r="B22" s="83">
        <v>4</v>
      </c>
      <c r="C22" s="81" t="s">
        <v>176</v>
      </c>
    </row>
    <row r="23" spans="2:3" ht="30" x14ac:dyDescent="0.25">
      <c r="B23" s="83">
        <v>5</v>
      </c>
      <c r="C23" s="81" t="s">
        <v>173</v>
      </c>
    </row>
    <row r="24" spans="2:3" ht="30" x14ac:dyDescent="0.25">
      <c r="B24" s="83">
        <v>6</v>
      </c>
      <c r="C24" s="81" t="s">
        <v>157</v>
      </c>
    </row>
    <row r="25" spans="2:3" ht="30" x14ac:dyDescent="0.25">
      <c r="B25" s="83">
        <v>7</v>
      </c>
      <c r="C25" s="81" t="s">
        <v>158</v>
      </c>
    </row>
    <row r="26" spans="2:3" ht="30" x14ac:dyDescent="0.25">
      <c r="B26" s="83">
        <v>8</v>
      </c>
      <c r="C26" s="81" t="s">
        <v>159</v>
      </c>
    </row>
    <row r="27" spans="2:3" ht="30" x14ac:dyDescent="0.25">
      <c r="B27" s="83">
        <v>9</v>
      </c>
      <c r="C27" s="81" t="s">
        <v>175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13"/>
  <sheetViews>
    <sheetView topLeftCell="A5" workbookViewId="0">
      <selection activeCell="G14" sqref="G14"/>
    </sheetView>
  </sheetViews>
  <sheetFormatPr defaultRowHeight="15" x14ac:dyDescent="0.25"/>
  <cols>
    <col min="2" max="2" width="41.28515625" customWidth="1"/>
    <col min="3" max="3" width="28.140625" customWidth="1"/>
  </cols>
  <sheetData>
    <row r="3" spans="2:9" ht="31.15" customHeight="1" x14ac:dyDescent="0.25">
      <c r="B3" s="42" t="s">
        <v>1</v>
      </c>
      <c r="C3" s="42" t="s">
        <v>2</v>
      </c>
    </row>
    <row r="4" spans="2:9" ht="43.5" customHeight="1" x14ac:dyDescent="0.25">
      <c r="B4" s="43" t="s">
        <v>182</v>
      </c>
      <c r="C4" s="42"/>
    </row>
    <row r="5" spans="2:9" ht="64.150000000000006" customHeight="1" x14ac:dyDescent="0.25">
      <c r="B5" s="43" t="s">
        <v>183</v>
      </c>
      <c r="C5" s="44"/>
    </row>
    <row r="6" spans="2:9" ht="64.150000000000006" customHeight="1" x14ac:dyDescent="0.25">
      <c r="B6" s="43" t="s">
        <v>184</v>
      </c>
      <c r="C6" s="44"/>
    </row>
    <row r="7" spans="2:9" ht="51" customHeight="1" x14ac:dyDescent="0.25">
      <c r="B7" s="43" t="s">
        <v>185</v>
      </c>
      <c r="C7" s="44"/>
    </row>
    <row r="9" spans="2:9" ht="15.75" thickBot="1" x14ac:dyDescent="0.3"/>
    <row r="10" spans="2:9" ht="15.75" thickBot="1" x14ac:dyDescent="0.3">
      <c r="B10" s="19" t="s">
        <v>186</v>
      </c>
      <c r="C10" s="20" t="s">
        <v>34</v>
      </c>
      <c r="I10" s="41"/>
    </row>
    <row r="11" spans="2:9" x14ac:dyDescent="0.25">
      <c r="B11" s="1" t="s">
        <v>187</v>
      </c>
      <c r="C11" s="13" t="s">
        <v>35</v>
      </c>
    </row>
    <row r="12" spans="2:9" x14ac:dyDescent="0.25">
      <c r="B12" s="1" t="s">
        <v>188</v>
      </c>
      <c r="C12" s="13" t="s">
        <v>36</v>
      </c>
    </row>
    <row r="13" spans="2:9" ht="15.75" thickBot="1" x14ac:dyDescent="0.3">
      <c r="B13" s="2" t="s">
        <v>189</v>
      </c>
      <c r="C13" s="15" t="s">
        <v>152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"/>
  <sheetViews>
    <sheetView workbookViewId="0">
      <selection activeCell="C5" sqref="C5"/>
    </sheetView>
  </sheetViews>
  <sheetFormatPr defaultRowHeight="15" x14ac:dyDescent="0.25"/>
  <cols>
    <col min="1" max="1" width="13.85546875" customWidth="1"/>
    <col min="2" max="2" width="11.140625" customWidth="1"/>
    <col min="3" max="3" width="11.85546875" customWidth="1"/>
    <col min="4" max="4" width="12.42578125" customWidth="1"/>
    <col min="5" max="6" width="11.7109375" customWidth="1"/>
    <col min="7" max="7" width="12.140625" customWidth="1"/>
    <col min="12" max="12" width="0" hidden="1" customWidth="1"/>
  </cols>
  <sheetData>
    <row r="1" spans="1:12" ht="15.75" thickBot="1" x14ac:dyDescent="0.3">
      <c r="A1" s="18"/>
      <c r="B1" s="18"/>
      <c r="C1" s="18"/>
      <c r="D1" s="18"/>
      <c r="E1" s="18"/>
      <c r="F1" s="18"/>
      <c r="G1" s="18"/>
      <c r="H1" s="18"/>
    </row>
    <row r="2" spans="1:12" ht="48" customHeight="1" thickBot="1" x14ac:dyDescent="0.3">
      <c r="A2" s="18"/>
      <c r="B2" s="18"/>
      <c r="C2" s="116" t="s">
        <v>177</v>
      </c>
      <c r="D2" s="117"/>
      <c r="E2" s="117"/>
      <c r="F2" s="118"/>
      <c r="G2" s="119"/>
      <c r="H2" s="18"/>
    </row>
    <row r="3" spans="1:12" ht="15.75" thickBot="1" x14ac:dyDescent="0.3">
      <c r="A3" s="18"/>
      <c r="B3" s="18"/>
      <c r="C3" s="112" t="s">
        <v>41</v>
      </c>
      <c r="D3" s="113"/>
      <c r="E3" s="113"/>
      <c r="F3" s="114"/>
      <c r="G3" s="115"/>
      <c r="H3" s="18"/>
    </row>
    <row r="4" spans="1:12" ht="15.75" thickBot="1" x14ac:dyDescent="0.3">
      <c r="A4" s="18"/>
      <c r="B4" s="18"/>
      <c r="C4" s="17" t="s">
        <v>5</v>
      </c>
      <c r="D4" s="17" t="s">
        <v>7</v>
      </c>
      <c r="E4" s="17" t="s">
        <v>8</v>
      </c>
      <c r="F4" s="17" t="s">
        <v>37</v>
      </c>
      <c r="G4" s="17" t="s">
        <v>142</v>
      </c>
      <c r="H4" s="18"/>
    </row>
    <row r="5" spans="1:12" ht="55.9" customHeight="1" thickBot="1" x14ac:dyDescent="0.3">
      <c r="A5" s="18"/>
      <c r="B5" s="84" t="s">
        <v>181</v>
      </c>
      <c r="C5" s="36"/>
      <c r="D5" s="37"/>
      <c r="E5" s="37"/>
      <c r="F5" s="69"/>
      <c r="G5" s="71"/>
      <c r="H5" s="18"/>
      <c r="L5" t="s">
        <v>56</v>
      </c>
    </row>
    <row r="6" spans="1:12" ht="66.599999999999994" customHeight="1" thickBot="1" x14ac:dyDescent="0.3">
      <c r="A6" s="18"/>
      <c r="B6" s="85" t="s">
        <v>42</v>
      </c>
      <c r="C6" s="38"/>
      <c r="D6" s="39"/>
      <c r="E6" s="39"/>
      <c r="F6" s="70"/>
      <c r="G6" s="72"/>
      <c r="H6" s="18"/>
    </row>
    <row r="7" spans="1:12" x14ac:dyDescent="0.25">
      <c r="A7" s="18"/>
      <c r="B7" s="18"/>
      <c r="C7" s="18"/>
      <c r="D7" s="18"/>
      <c r="E7" s="18"/>
      <c r="F7" s="18"/>
      <c r="G7" s="18"/>
      <c r="H7" s="18"/>
    </row>
  </sheetData>
  <mergeCells count="2">
    <mergeCell ref="C3:G3"/>
    <mergeCell ref="C2:G2"/>
  </mergeCells>
  <dataValidations count="1">
    <dataValidation type="list" allowBlank="1" showInputMessage="1" showErrorMessage="1" sqref="C5:G6" xr:uid="{00000000-0002-0000-0100-000000000000}">
      <formula1>$L$5:$L$5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4"/>
  <sheetViews>
    <sheetView workbookViewId="0">
      <selection activeCell="K28" sqref="K28"/>
    </sheetView>
  </sheetViews>
  <sheetFormatPr defaultRowHeight="15" x14ac:dyDescent="0.25"/>
  <cols>
    <col min="2" max="2" width="5.5703125" customWidth="1"/>
    <col min="3" max="3" width="19.28515625" customWidth="1"/>
    <col min="4" max="4" width="16.5703125" customWidth="1"/>
    <col min="5" max="5" width="12.85546875" customWidth="1"/>
    <col min="6" max="8" width="10.7109375" customWidth="1"/>
    <col min="14" max="14" width="0" hidden="1" customWidth="1"/>
  </cols>
  <sheetData>
    <row r="1" spans="1:14" x14ac:dyDescent="0.25">
      <c r="A1" s="18"/>
      <c r="B1" s="18"/>
      <c r="C1" s="18"/>
      <c r="D1" s="18"/>
      <c r="E1" s="18"/>
      <c r="F1" s="18"/>
      <c r="G1" s="18"/>
      <c r="H1" s="18"/>
      <c r="I1" s="18"/>
    </row>
    <row r="2" spans="1:14" ht="35.450000000000003" customHeight="1" x14ac:dyDescent="0.25">
      <c r="A2" s="18"/>
      <c r="B2" s="122" t="s">
        <v>237</v>
      </c>
      <c r="C2" s="121"/>
      <c r="D2" s="121"/>
      <c r="E2" s="121"/>
      <c r="F2" s="121"/>
      <c r="G2" s="121"/>
      <c r="H2" s="121"/>
      <c r="I2" s="18"/>
    </row>
    <row r="3" spans="1:14" ht="30" customHeight="1" x14ac:dyDescent="0.25">
      <c r="A3" s="18"/>
      <c r="B3" s="121" t="s">
        <v>238</v>
      </c>
      <c r="C3" s="121"/>
      <c r="D3" s="120" t="s">
        <v>38</v>
      </c>
      <c r="E3" s="120"/>
      <c r="F3" s="120"/>
      <c r="G3" s="120"/>
      <c r="H3" s="120"/>
      <c r="I3" s="18"/>
      <c r="N3" t="s">
        <v>55</v>
      </c>
    </row>
    <row r="4" spans="1:14" ht="32.450000000000003" customHeight="1" x14ac:dyDescent="0.25">
      <c r="A4" s="18"/>
      <c r="B4" s="121"/>
      <c r="C4" s="121"/>
      <c r="D4" s="120" t="s">
        <v>180</v>
      </c>
      <c r="E4" s="120"/>
      <c r="F4" s="120"/>
      <c r="G4" s="120"/>
      <c r="H4" s="120"/>
      <c r="I4" s="18"/>
      <c r="N4" t="s">
        <v>54</v>
      </c>
    </row>
    <row r="5" spans="1:14" ht="76.5" customHeight="1" x14ac:dyDescent="0.25">
      <c r="A5" s="18"/>
      <c r="B5" s="121"/>
      <c r="C5" s="121"/>
      <c r="D5" s="45" t="s">
        <v>5</v>
      </c>
      <c r="E5" s="45" t="s">
        <v>7</v>
      </c>
      <c r="F5" s="45" t="s">
        <v>8</v>
      </c>
      <c r="G5" s="45" t="s">
        <v>37</v>
      </c>
      <c r="H5" s="45" t="s">
        <v>142</v>
      </c>
      <c r="I5" s="18"/>
      <c r="N5" t="s">
        <v>57</v>
      </c>
    </row>
    <row r="6" spans="1:14" ht="38.450000000000003" customHeight="1" x14ac:dyDescent="0.25">
      <c r="A6" s="18"/>
      <c r="B6" s="45">
        <v>1</v>
      </c>
      <c r="C6" s="46" t="s">
        <v>14</v>
      </c>
      <c r="D6" s="40"/>
      <c r="E6" s="40"/>
      <c r="F6" s="40"/>
      <c r="G6" s="40"/>
      <c r="H6" s="40"/>
      <c r="I6" s="18"/>
    </row>
    <row r="7" spans="1:14" ht="30" customHeight="1" x14ac:dyDescent="0.25">
      <c r="A7" s="18"/>
      <c r="B7" s="45">
        <v>2</v>
      </c>
      <c r="C7" s="11" t="s">
        <v>15</v>
      </c>
      <c r="D7" s="40"/>
      <c r="E7" s="40"/>
      <c r="F7" s="40"/>
      <c r="G7" s="40"/>
      <c r="H7" s="40"/>
      <c r="I7" s="18"/>
    </row>
    <row r="8" spans="1:14" ht="30" customHeight="1" x14ac:dyDescent="0.25">
      <c r="A8" s="18"/>
      <c r="B8" s="45">
        <v>3</v>
      </c>
      <c r="C8" s="11" t="s">
        <v>16</v>
      </c>
      <c r="D8" s="40"/>
      <c r="E8" s="40"/>
      <c r="F8" s="40"/>
      <c r="G8" s="40"/>
      <c r="H8" s="40"/>
      <c r="I8" s="18"/>
    </row>
    <row r="9" spans="1:14" ht="30" customHeight="1" x14ac:dyDescent="0.25">
      <c r="A9" s="18"/>
      <c r="B9" s="45">
        <v>4</v>
      </c>
      <c r="C9" s="11" t="s">
        <v>17</v>
      </c>
      <c r="D9" s="40"/>
      <c r="E9" s="40"/>
      <c r="F9" s="40"/>
      <c r="G9" s="40"/>
      <c r="H9" s="40"/>
      <c r="I9" s="18"/>
    </row>
    <row r="10" spans="1:14" ht="30" customHeight="1" x14ac:dyDescent="0.25">
      <c r="A10" s="18"/>
      <c r="B10" s="45">
        <v>5</v>
      </c>
      <c r="C10" s="11" t="s">
        <v>18</v>
      </c>
      <c r="D10" s="40"/>
      <c r="E10" s="40"/>
      <c r="F10" s="40"/>
      <c r="G10" s="40"/>
      <c r="H10" s="40"/>
      <c r="I10" s="18"/>
    </row>
    <row r="11" spans="1:14" ht="30" customHeight="1" x14ac:dyDescent="0.25">
      <c r="A11" s="18"/>
      <c r="B11" s="45">
        <v>6</v>
      </c>
      <c r="C11" s="11" t="s">
        <v>19</v>
      </c>
      <c r="D11" s="40"/>
      <c r="E11" s="40"/>
      <c r="F11" s="40"/>
      <c r="G11" s="40"/>
      <c r="H11" s="40"/>
      <c r="I11" s="18"/>
    </row>
    <row r="12" spans="1:14" ht="30" customHeight="1" x14ac:dyDescent="0.25">
      <c r="A12" s="18"/>
      <c r="B12" s="45">
        <v>7</v>
      </c>
      <c r="C12" s="11" t="s">
        <v>20</v>
      </c>
      <c r="D12" s="40"/>
      <c r="E12" s="40"/>
      <c r="F12" s="40"/>
      <c r="G12" s="40"/>
      <c r="H12" s="40"/>
      <c r="I12" s="18"/>
    </row>
    <row r="13" spans="1:14" ht="30" customHeight="1" x14ac:dyDescent="0.25">
      <c r="A13" s="18"/>
      <c r="B13" s="45">
        <v>8</v>
      </c>
      <c r="C13" s="11" t="s">
        <v>21</v>
      </c>
      <c r="D13" s="40"/>
      <c r="E13" s="40"/>
      <c r="F13" s="40"/>
      <c r="G13" s="40"/>
      <c r="H13" s="40"/>
      <c r="I13" s="18"/>
    </row>
    <row r="14" spans="1:14" ht="30" customHeight="1" x14ac:dyDescent="0.25">
      <c r="A14" s="18"/>
      <c r="B14" s="45">
        <v>9</v>
      </c>
      <c r="C14" s="11" t="s">
        <v>22</v>
      </c>
      <c r="D14" s="40"/>
      <c r="E14" s="40"/>
      <c r="F14" s="40"/>
      <c r="G14" s="40"/>
      <c r="H14" s="40"/>
      <c r="I14" s="18"/>
    </row>
    <row r="15" spans="1:14" ht="30" customHeight="1" x14ac:dyDescent="0.25">
      <c r="A15" s="18"/>
      <c r="B15" s="45">
        <v>10</v>
      </c>
      <c r="C15" s="11" t="s">
        <v>23</v>
      </c>
      <c r="D15" s="40"/>
      <c r="E15" s="40"/>
      <c r="F15" s="40"/>
      <c r="G15" s="40"/>
      <c r="H15" s="40"/>
      <c r="I15" s="18"/>
    </row>
    <row r="16" spans="1:14" ht="32.450000000000003" customHeight="1" x14ac:dyDescent="0.25">
      <c r="A16" s="18"/>
      <c r="B16" s="45">
        <v>11</v>
      </c>
      <c r="C16" s="11" t="s">
        <v>24</v>
      </c>
      <c r="D16" s="40"/>
      <c r="E16" s="40"/>
      <c r="F16" s="40"/>
      <c r="G16" s="40"/>
      <c r="H16" s="40"/>
      <c r="I16" s="18"/>
    </row>
    <row r="17" spans="1:9" ht="30" customHeight="1" x14ac:dyDescent="0.25">
      <c r="A17" s="18"/>
      <c r="B17" s="45">
        <v>12</v>
      </c>
      <c r="C17" s="11" t="s">
        <v>25</v>
      </c>
      <c r="D17" s="40"/>
      <c r="E17" s="40"/>
      <c r="F17" s="40"/>
      <c r="G17" s="40"/>
      <c r="H17" s="40"/>
      <c r="I17" s="18"/>
    </row>
    <row r="18" spans="1:9" x14ac:dyDescent="0.25">
      <c r="A18" s="18"/>
      <c r="B18" s="18"/>
      <c r="C18" s="18"/>
      <c r="D18" s="18"/>
      <c r="E18" s="18"/>
      <c r="F18" s="18"/>
      <c r="G18" s="18"/>
      <c r="H18" s="18"/>
      <c r="I18" s="18"/>
    </row>
    <row r="19" spans="1:9" x14ac:dyDescent="0.25">
      <c r="C19" s="87"/>
    </row>
    <row r="20" spans="1:9" x14ac:dyDescent="0.25">
      <c r="C20" s="90" t="s">
        <v>191</v>
      </c>
    </row>
    <row r="21" spans="1:9" x14ac:dyDescent="0.25">
      <c r="C21" t="s">
        <v>192</v>
      </c>
    </row>
    <row r="23" spans="1:9" ht="34.5" customHeight="1" x14ac:dyDescent="0.25"/>
    <row r="24" spans="1:9" ht="24" customHeight="1" x14ac:dyDescent="0.25"/>
  </sheetData>
  <mergeCells count="4">
    <mergeCell ref="D4:H4"/>
    <mergeCell ref="D3:H3"/>
    <mergeCell ref="B3:C5"/>
    <mergeCell ref="B2:H2"/>
  </mergeCells>
  <conditionalFormatting sqref="D19:D20">
    <cfRule type="cellIs" dxfId="0" priority="2" operator="lessThanOrEqual">
      <formula>10</formula>
    </cfRule>
  </conditionalFormatting>
  <dataValidations count="1">
    <dataValidation type="list" allowBlank="1" showInputMessage="1" showErrorMessage="1" sqref="D6:H17" xr:uid="{00000000-0002-0000-0200-000000000000}">
      <formula1>$N$3:$N$5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50"/>
  <sheetViews>
    <sheetView workbookViewId="0">
      <selection activeCell="I41" sqref="I41"/>
    </sheetView>
  </sheetViews>
  <sheetFormatPr defaultRowHeight="27.95" customHeight="1" x14ac:dyDescent="0.25"/>
  <cols>
    <col min="3" max="3" width="6" bestFit="1" customWidth="1"/>
    <col min="4" max="4" width="75.42578125" bestFit="1" customWidth="1"/>
    <col min="5" max="5" width="15.7109375" style="3" bestFit="1" customWidth="1"/>
    <col min="6" max="6" width="25.140625" style="3" customWidth="1"/>
  </cols>
  <sheetData>
    <row r="1" spans="2:6" ht="27.95" customHeight="1" thickBot="1" x14ac:dyDescent="0.3"/>
    <row r="2" spans="2:6" ht="27.95" customHeight="1" thickBot="1" x14ac:dyDescent="0.3">
      <c r="C2" s="132" t="s">
        <v>194</v>
      </c>
      <c r="D2" s="133"/>
      <c r="E2" s="133"/>
      <c r="F2" s="134"/>
    </row>
    <row r="3" spans="2:6" ht="27.95" customHeight="1" thickBot="1" x14ac:dyDescent="0.3">
      <c r="B3" s="91"/>
      <c r="C3" s="93" t="s">
        <v>43</v>
      </c>
      <c r="D3" s="94" t="s">
        <v>31</v>
      </c>
      <c r="E3" s="94" t="s">
        <v>195</v>
      </c>
      <c r="F3" s="95" t="s">
        <v>193</v>
      </c>
    </row>
    <row r="4" spans="2:6" ht="27.95" customHeight="1" x14ac:dyDescent="0.25">
      <c r="B4" s="3"/>
      <c r="C4" s="123">
        <v>1</v>
      </c>
      <c r="D4" s="104" t="s">
        <v>196</v>
      </c>
      <c r="E4" s="126">
        <v>5</v>
      </c>
      <c r="F4" s="129"/>
    </row>
    <row r="5" spans="2:6" ht="27.95" customHeight="1" x14ac:dyDescent="0.25">
      <c r="B5" s="3"/>
      <c r="C5" s="124"/>
      <c r="D5" s="97" t="s">
        <v>197</v>
      </c>
      <c r="E5" s="127"/>
      <c r="F5" s="130"/>
    </row>
    <row r="6" spans="2:6" ht="27.95" customHeight="1" x14ac:dyDescent="0.25">
      <c r="B6" s="3"/>
      <c r="C6" s="124"/>
      <c r="D6" s="97" t="s">
        <v>198</v>
      </c>
      <c r="E6" s="127"/>
      <c r="F6" s="130"/>
    </row>
    <row r="7" spans="2:6" ht="27.95" customHeight="1" x14ac:dyDescent="0.25">
      <c r="B7" s="3"/>
      <c r="C7" s="124"/>
      <c r="D7" s="97" t="s">
        <v>199</v>
      </c>
      <c r="E7" s="127"/>
      <c r="F7" s="130"/>
    </row>
    <row r="8" spans="2:6" ht="27.95" customHeight="1" x14ac:dyDescent="0.25">
      <c r="B8" s="3"/>
      <c r="C8" s="124"/>
      <c r="D8" s="97" t="s">
        <v>200</v>
      </c>
      <c r="E8" s="127"/>
      <c r="F8" s="130"/>
    </row>
    <row r="9" spans="2:6" ht="27.95" customHeight="1" thickBot="1" x14ac:dyDescent="0.3">
      <c r="B9" s="3"/>
      <c r="C9" s="125"/>
      <c r="D9" s="98" t="s">
        <v>201</v>
      </c>
      <c r="E9" s="128"/>
      <c r="F9" s="131"/>
    </row>
    <row r="10" spans="2:6" ht="27.95" customHeight="1" x14ac:dyDescent="0.25">
      <c r="B10" s="3"/>
      <c r="C10" s="123">
        <v>2</v>
      </c>
      <c r="D10" s="104" t="s">
        <v>202</v>
      </c>
      <c r="E10" s="126">
        <v>5</v>
      </c>
      <c r="F10" s="129"/>
    </row>
    <row r="11" spans="2:6" ht="27.95" customHeight="1" x14ac:dyDescent="0.25">
      <c r="B11" s="3"/>
      <c r="C11" s="124"/>
      <c r="D11" s="97" t="s">
        <v>203</v>
      </c>
      <c r="E11" s="127"/>
      <c r="F11" s="130"/>
    </row>
    <row r="12" spans="2:6" ht="27.95" customHeight="1" x14ac:dyDescent="0.25">
      <c r="B12" s="3"/>
      <c r="C12" s="124"/>
      <c r="D12" s="97" t="s">
        <v>204</v>
      </c>
      <c r="E12" s="127"/>
      <c r="F12" s="130"/>
    </row>
    <row r="13" spans="2:6" ht="27.95" customHeight="1" x14ac:dyDescent="0.25">
      <c r="B13" s="3"/>
      <c r="C13" s="124"/>
      <c r="D13" s="97" t="s">
        <v>205</v>
      </c>
      <c r="E13" s="127"/>
      <c r="F13" s="130"/>
    </row>
    <row r="14" spans="2:6" ht="27.95" customHeight="1" x14ac:dyDescent="0.25">
      <c r="B14" s="3"/>
      <c r="C14" s="124"/>
      <c r="D14" s="97" t="s">
        <v>206</v>
      </c>
      <c r="E14" s="127"/>
      <c r="F14" s="130"/>
    </row>
    <row r="15" spans="2:6" ht="27.95" customHeight="1" thickBot="1" x14ac:dyDescent="0.3">
      <c r="B15" s="3"/>
      <c r="C15" s="125"/>
      <c r="D15" s="98" t="s">
        <v>207</v>
      </c>
      <c r="E15" s="128"/>
      <c r="F15" s="131"/>
    </row>
    <row r="16" spans="2:6" ht="27.95" customHeight="1" x14ac:dyDescent="0.25">
      <c r="B16" s="3"/>
      <c r="C16" s="123">
        <v>3</v>
      </c>
      <c r="D16" s="104" t="s">
        <v>208</v>
      </c>
      <c r="E16" s="126">
        <v>5</v>
      </c>
      <c r="F16" s="129"/>
    </row>
    <row r="17" spans="2:6" ht="27.95" customHeight="1" x14ac:dyDescent="0.25">
      <c r="B17" s="3"/>
      <c r="C17" s="124"/>
      <c r="D17" s="106" t="s">
        <v>209</v>
      </c>
      <c r="E17" s="127"/>
      <c r="F17" s="130"/>
    </row>
    <row r="18" spans="2:6" ht="27.95" customHeight="1" x14ac:dyDescent="0.25">
      <c r="B18" s="3"/>
      <c r="C18" s="124"/>
      <c r="D18" s="106" t="s">
        <v>210</v>
      </c>
      <c r="E18" s="127"/>
      <c r="F18" s="130"/>
    </row>
    <row r="19" spans="2:6" ht="27.95" customHeight="1" x14ac:dyDescent="0.25">
      <c r="B19" s="3"/>
      <c r="C19" s="124"/>
      <c r="D19" s="106" t="s">
        <v>211</v>
      </c>
      <c r="E19" s="127"/>
      <c r="F19" s="130"/>
    </row>
    <row r="20" spans="2:6" ht="27.95" customHeight="1" x14ac:dyDescent="0.25">
      <c r="B20" s="92"/>
      <c r="C20" s="124"/>
      <c r="D20" s="106" t="s">
        <v>212</v>
      </c>
      <c r="E20" s="127"/>
      <c r="F20" s="130"/>
    </row>
    <row r="21" spans="2:6" ht="27.95" customHeight="1" x14ac:dyDescent="0.25">
      <c r="B21" s="92"/>
      <c r="C21" s="124"/>
      <c r="D21" s="106" t="s">
        <v>213</v>
      </c>
      <c r="E21" s="127"/>
      <c r="F21" s="130"/>
    </row>
    <row r="22" spans="2:6" ht="27.95" customHeight="1" thickBot="1" x14ac:dyDescent="0.3">
      <c r="C22" s="125"/>
      <c r="D22" s="107" t="s">
        <v>214</v>
      </c>
      <c r="E22" s="128"/>
      <c r="F22" s="131"/>
    </row>
    <row r="23" spans="2:6" ht="27.95" customHeight="1" x14ac:dyDescent="0.25">
      <c r="C23" s="123">
        <v>4</v>
      </c>
      <c r="D23" s="104" t="s">
        <v>215</v>
      </c>
      <c r="E23" s="126">
        <v>3</v>
      </c>
      <c r="F23" s="129"/>
    </row>
    <row r="24" spans="2:6" ht="27.95" customHeight="1" x14ac:dyDescent="0.25">
      <c r="C24" s="124"/>
      <c r="D24" s="97" t="s">
        <v>216</v>
      </c>
      <c r="E24" s="127"/>
      <c r="F24" s="130"/>
    </row>
    <row r="25" spans="2:6" ht="27.95" customHeight="1" x14ac:dyDescent="0.25">
      <c r="C25" s="124"/>
      <c r="D25" s="97" t="s">
        <v>217</v>
      </c>
      <c r="E25" s="127"/>
      <c r="F25" s="130"/>
    </row>
    <row r="26" spans="2:6" ht="27.95" customHeight="1" thickBot="1" x14ac:dyDescent="0.3">
      <c r="C26" s="125"/>
      <c r="D26" s="98" t="s">
        <v>218</v>
      </c>
      <c r="E26" s="128"/>
      <c r="F26" s="131"/>
    </row>
    <row r="27" spans="2:6" ht="27.95" customHeight="1" x14ac:dyDescent="0.25">
      <c r="C27" s="123">
        <v>5</v>
      </c>
      <c r="D27" s="104" t="s">
        <v>219</v>
      </c>
      <c r="E27" s="126">
        <v>2</v>
      </c>
      <c r="F27" s="129"/>
    </row>
    <row r="28" spans="2:6" ht="27.95" customHeight="1" x14ac:dyDescent="0.25">
      <c r="C28" s="124"/>
      <c r="D28" s="97" t="s">
        <v>220</v>
      </c>
      <c r="E28" s="127"/>
      <c r="F28" s="130"/>
    </row>
    <row r="29" spans="2:6" ht="27.95" customHeight="1" thickBot="1" x14ac:dyDescent="0.3">
      <c r="C29" s="125"/>
      <c r="D29" s="98" t="s">
        <v>221</v>
      </c>
      <c r="E29" s="128"/>
      <c r="F29" s="131"/>
    </row>
    <row r="30" spans="2:6" ht="27.95" customHeight="1" thickBot="1" x14ac:dyDescent="0.3">
      <c r="C30" s="99">
        <v>6</v>
      </c>
      <c r="D30" s="105" t="s">
        <v>32</v>
      </c>
      <c r="E30" s="100">
        <v>1</v>
      </c>
      <c r="F30" s="101"/>
    </row>
    <row r="31" spans="2:6" ht="27.95" customHeight="1" thickBot="1" x14ac:dyDescent="0.3">
      <c r="C31" s="99">
        <v>7</v>
      </c>
      <c r="D31" s="105" t="s">
        <v>222</v>
      </c>
      <c r="E31" s="100">
        <v>2</v>
      </c>
      <c r="F31" s="101"/>
    </row>
    <row r="32" spans="2:6" ht="27.95" customHeight="1" x14ac:dyDescent="0.25">
      <c r="C32" s="123">
        <v>8</v>
      </c>
      <c r="D32" s="104" t="s">
        <v>223</v>
      </c>
      <c r="E32" s="126">
        <v>4</v>
      </c>
      <c r="F32" s="129"/>
    </row>
    <row r="33" spans="3:6" ht="27.95" customHeight="1" x14ac:dyDescent="0.25">
      <c r="C33" s="124"/>
      <c r="D33" s="106" t="s">
        <v>224</v>
      </c>
      <c r="E33" s="127"/>
      <c r="F33" s="130"/>
    </row>
    <row r="34" spans="3:6" ht="27.95" customHeight="1" x14ac:dyDescent="0.25">
      <c r="C34" s="124"/>
      <c r="D34" s="106" t="s">
        <v>236</v>
      </c>
      <c r="E34" s="127"/>
      <c r="F34" s="130"/>
    </row>
    <row r="35" spans="3:6" ht="27.95" customHeight="1" x14ac:dyDescent="0.25">
      <c r="C35" s="124"/>
      <c r="D35" s="106" t="s">
        <v>225</v>
      </c>
      <c r="E35" s="127"/>
      <c r="F35" s="130"/>
    </row>
    <row r="36" spans="3:6" ht="27.95" customHeight="1" thickBot="1" x14ac:dyDescent="0.3">
      <c r="C36" s="125"/>
      <c r="D36" s="108" t="s">
        <v>226</v>
      </c>
      <c r="E36" s="128"/>
      <c r="F36" s="131"/>
    </row>
    <row r="37" spans="3:6" ht="27.95" customHeight="1" thickBot="1" x14ac:dyDescent="0.3">
      <c r="C37" s="99">
        <v>9</v>
      </c>
      <c r="D37" s="105" t="s">
        <v>59</v>
      </c>
      <c r="E37" s="100">
        <v>4</v>
      </c>
      <c r="F37" s="101"/>
    </row>
    <row r="38" spans="3:6" ht="27.95" customHeight="1" x14ac:dyDescent="0.25">
      <c r="C38" s="123">
        <v>10</v>
      </c>
      <c r="D38" s="104" t="s">
        <v>227</v>
      </c>
      <c r="E38" s="126">
        <v>2</v>
      </c>
      <c r="F38" s="129"/>
    </row>
    <row r="39" spans="3:6" ht="27.95" customHeight="1" x14ac:dyDescent="0.25">
      <c r="C39" s="124"/>
      <c r="D39" s="97" t="s">
        <v>228</v>
      </c>
      <c r="E39" s="127"/>
      <c r="F39" s="130"/>
    </row>
    <row r="40" spans="3:6" ht="27.95" customHeight="1" thickBot="1" x14ac:dyDescent="0.3">
      <c r="C40" s="125"/>
      <c r="D40" s="98" t="s">
        <v>229</v>
      </c>
      <c r="E40" s="128"/>
      <c r="F40" s="131"/>
    </row>
    <row r="41" spans="3:6" ht="27.95" customHeight="1" x14ac:dyDescent="0.25">
      <c r="C41" s="123">
        <v>11</v>
      </c>
      <c r="D41" s="104" t="s">
        <v>230</v>
      </c>
      <c r="E41" s="126">
        <v>3</v>
      </c>
      <c r="F41" s="129"/>
    </row>
    <row r="42" spans="3:6" ht="27.95" customHeight="1" x14ac:dyDescent="0.25">
      <c r="C42" s="124"/>
      <c r="D42" s="97" t="s">
        <v>231</v>
      </c>
      <c r="E42" s="127"/>
      <c r="F42" s="130"/>
    </row>
    <row r="43" spans="3:6" ht="27.95" customHeight="1" x14ac:dyDescent="0.25">
      <c r="C43" s="124"/>
      <c r="D43" s="97" t="s">
        <v>232</v>
      </c>
      <c r="E43" s="127"/>
      <c r="F43" s="130"/>
    </row>
    <row r="44" spans="3:6" ht="27.95" customHeight="1" thickBot="1" x14ac:dyDescent="0.3">
      <c r="C44" s="125"/>
      <c r="D44" s="98" t="s">
        <v>233</v>
      </c>
      <c r="E44" s="128"/>
      <c r="F44" s="131"/>
    </row>
    <row r="45" spans="3:6" ht="27.95" customHeight="1" thickBot="1" x14ac:dyDescent="0.3">
      <c r="C45" s="99">
        <v>12</v>
      </c>
      <c r="D45" s="105" t="s">
        <v>60</v>
      </c>
      <c r="E45" s="100">
        <v>1</v>
      </c>
      <c r="F45" s="101"/>
    </row>
    <row r="46" spans="3:6" ht="27.95" customHeight="1" thickBot="1" x14ac:dyDescent="0.3">
      <c r="C46" s="99">
        <v>13</v>
      </c>
      <c r="D46" s="105" t="s">
        <v>61</v>
      </c>
      <c r="E46" s="100">
        <v>2</v>
      </c>
      <c r="F46" s="101"/>
    </row>
    <row r="47" spans="3:6" ht="27.95" customHeight="1" thickBot="1" x14ac:dyDescent="0.3">
      <c r="C47" s="99">
        <v>14</v>
      </c>
      <c r="D47" s="105" t="s">
        <v>40</v>
      </c>
      <c r="E47" s="100">
        <v>1</v>
      </c>
      <c r="F47" s="101"/>
    </row>
    <row r="48" spans="3:6" ht="27.95" customHeight="1" thickBot="1" x14ac:dyDescent="0.3">
      <c r="C48" s="96">
        <v>15</v>
      </c>
      <c r="D48" s="104" t="s">
        <v>39</v>
      </c>
      <c r="E48" s="100">
        <v>2</v>
      </c>
      <c r="F48" s="101"/>
    </row>
    <row r="49" spans="3:6" ht="27.95" customHeight="1" thickBot="1" x14ac:dyDescent="0.3">
      <c r="C49" s="135" t="s">
        <v>234</v>
      </c>
      <c r="D49" s="136"/>
      <c r="E49" s="102">
        <v>42</v>
      </c>
      <c r="F49" s="103"/>
    </row>
    <row r="50" spans="3:6" ht="27.95" customHeight="1" thickBot="1" x14ac:dyDescent="0.3">
      <c r="C50" s="137" t="s">
        <v>235</v>
      </c>
      <c r="D50" s="138"/>
      <c r="E50" s="109">
        <f>E49*80%</f>
        <v>33.6</v>
      </c>
      <c r="F50" s="110"/>
    </row>
  </sheetData>
  <mergeCells count="27">
    <mergeCell ref="C41:C44"/>
    <mergeCell ref="E41:E44"/>
    <mergeCell ref="F41:F44"/>
    <mergeCell ref="C49:D49"/>
    <mergeCell ref="C50:D50"/>
    <mergeCell ref="C32:C36"/>
    <mergeCell ref="E32:E36"/>
    <mergeCell ref="F32:F36"/>
    <mergeCell ref="C38:C40"/>
    <mergeCell ref="E38:E40"/>
    <mergeCell ref="F38:F40"/>
    <mergeCell ref="C23:C26"/>
    <mergeCell ref="E23:E26"/>
    <mergeCell ref="F23:F26"/>
    <mergeCell ref="C27:C29"/>
    <mergeCell ref="E27:E29"/>
    <mergeCell ref="F27:F29"/>
    <mergeCell ref="C16:C22"/>
    <mergeCell ref="E16:E22"/>
    <mergeCell ref="F16:F22"/>
    <mergeCell ref="C2:F2"/>
    <mergeCell ref="C4:C9"/>
    <mergeCell ref="E4:E9"/>
    <mergeCell ref="F4:F9"/>
    <mergeCell ref="C10:C15"/>
    <mergeCell ref="E10:E15"/>
    <mergeCell ref="F10:F15"/>
  </mergeCells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Z42"/>
  <sheetViews>
    <sheetView topLeftCell="A14" workbookViewId="0">
      <selection activeCell="M4" sqref="M4"/>
    </sheetView>
  </sheetViews>
  <sheetFormatPr defaultRowHeight="15" x14ac:dyDescent="0.25"/>
  <cols>
    <col min="9" max="10" width="13.85546875" customWidth="1"/>
    <col min="12" max="12" width="3" customWidth="1"/>
    <col min="13" max="13" width="11.5703125" customWidth="1"/>
    <col min="14" max="14" width="11.140625" customWidth="1"/>
    <col min="15" max="15" width="3" customWidth="1"/>
    <col min="17" max="17" width="10.28515625" customWidth="1"/>
    <col min="18" max="18" width="3" customWidth="1"/>
    <col min="20" max="20" width="10.140625" customWidth="1"/>
    <col min="21" max="21" width="2.85546875" customWidth="1"/>
    <col min="24" max="24" width="3.42578125" customWidth="1"/>
    <col min="26" max="26" width="10.85546875" customWidth="1"/>
  </cols>
  <sheetData>
    <row r="2" spans="2:26" ht="35.25" customHeight="1" x14ac:dyDescent="0.25">
      <c r="B2" s="144" t="s">
        <v>178</v>
      </c>
      <c r="C2" s="144"/>
      <c r="D2" s="144"/>
      <c r="E2" s="144"/>
      <c r="F2" s="144"/>
      <c r="G2" s="144"/>
      <c r="H2" s="144"/>
      <c r="I2" s="144"/>
      <c r="J2" s="144"/>
      <c r="M2" s="145" t="s">
        <v>147</v>
      </c>
      <c r="N2" s="145"/>
      <c r="P2" s="146" t="s">
        <v>148</v>
      </c>
      <c r="Q2" s="146"/>
      <c r="S2" s="139" t="s">
        <v>149</v>
      </c>
      <c r="T2" s="139"/>
      <c r="V2" s="140" t="s">
        <v>150</v>
      </c>
      <c r="W2" s="140"/>
      <c r="Y2" s="141" t="s">
        <v>151</v>
      </c>
      <c r="Z2" s="141"/>
    </row>
    <row r="3" spans="2:26" ht="45" x14ac:dyDescent="0.25">
      <c r="B3" s="51" t="s">
        <v>64</v>
      </c>
      <c r="C3" s="51" t="s">
        <v>65</v>
      </c>
      <c r="D3" s="143" t="s">
        <v>66</v>
      </c>
      <c r="E3" s="143"/>
      <c r="F3" s="143"/>
      <c r="G3" s="143"/>
      <c r="H3" s="143"/>
      <c r="I3" s="143"/>
      <c r="J3" s="51" t="s">
        <v>67</v>
      </c>
      <c r="K3" s="51" t="s">
        <v>68</v>
      </c>
      <c r="M3" s="56" t="s">
        <v>143</v>
      </c>
      <c r="N3" s="56" t="s">
        <v>144</v>
      </c>
      <c r="P3" s="60" t="s">
        <v>143</v>
      </c>
      <c r="Q3" s="60" t="s">
        <v>144</v>
      </c>
      <c r="S3" s="62" t="s">
        <v>143</v>
      </c>
      <c r="T3" s="62" t="s">
        <v>144</v>
      </c>
      <c r="V3" s="58" t="s">
        <v>143</v>
      </c>
      <c r="W3" s="58" t="s">
        <v>144</v>
      </c>
      <c r="Y3" s="64" t="s">
        <v>143</v>
      </c>
      <c r="Z3" s="64" t="s">
        <v>144</v>
      </c>
    </row>
    <row r="4" spans="2:26" ht="35.25" customHeight="1" x14ac:dyDescent="0.25">
      <c r="B4" s="51" t="s">
        <v>69</v>
      </c>
      <c r="C4" s="52" t="s">
        <v>70</v>
      </c>
      <c r="D4" s="147" t="s">
        <v>71</v>
      </c>
      <c r="E4" s="148"/>
      <c r="F4" s="148"/>
      <c r="G4" s="148"/>
      <c r="H4" s="149"/>
      <c r="I4" s="67" t="s">
        <v>72</v>
      </c>
      <c r="J4" s="77" t="s">
        <v>146</v>
      </c>
      <c r="K4" s="52" t="s">
        <v>73</v>
      </c>
      <c r="M4" s="57"/>
      <c r="N4" s="57"/>
      <c r="P4" s="61"/>
      <c r="Q4" s="61"/>
      <c r="S4" s="63"/>
      <c r="T4" s="63"/>
      <c r="V4" s="59"/>
      <c r="W4" s="59"/>
      <c r="Y4" s="65"/>
      <c r="Z4" s="65"/>
    </row>
    <row r="5" spans="2:26" ht="22.5" customHeight="1" x14ac:dyDescent="0.25">
      <c r="B5" s="51"/>
      <c r="C5" s="52" t="s">
        <v>74</v>
      </c>
      <c r="D5" s="142" t="s">
        <v>75</v>
      </c>
      <c r="E5" s="142"/>
      <c r="F5" s="142"/>
      <c r="G5" s="142"/>
      <c r="H5" s="142"/>
      <c r="I5" s="53"/>
      <c r="J5" s="52" t="s">
        <v>76</v>
      </c>
      <c r="K5" s="52" t="s">
        <v>73</v>
      </c>
      <c r="M5" s="57"/>
      <c r="N5" s="57"/>
      <c r="P5" s="61"/>
      <c r="Q5" s="61"/>
      <c r="S5" s="63"/>
      <c r="T5" s="63"/>
      <c r="V5" s="59"/>
      <c r="W5" s="59"/>
      <c r="Y5" s="65"/>
      <c r="Z5" s="65"/>
    </row>
    <row r="6" spans="2:26" ht="24.75" customHeight="1" x14ac:dyDescent="0.25">
      <c r="B6" s="52"/>
      <c r="C6" s="52"/>
      <c r="D6" s="142" t="s">
        <v>77</v>
      </c>
      <c r="E6" s="142"/>
      <c r="F6" s="142"/>
      <c r="G6" s="142"/>
      <c r="H6" s="142"/>
      <c r="I6" s="54" t="s">
        <v>78</v>
      </c>
      <c r="J6" s="52" t="s">
        <v>76</v>
      </c>
      <c r="K6" s="52" t="s">
        <v>73</v>
      </c>
      <c r="M6" s="57"/>
      <c r="N6" s="57"/>
      <c r="P6" s="61"/>
      <c r="Q6" s="61"/>
      <c r="S6" s="63"/>
      <c r="T6" s="63"/>
      <c r="V6" s="59"/>
      <c r="W6" s="59"/>
      <c r="Y6" s="65"/>
      <c r="Z6" s="65"/>
    </row>
    <row r="7" spans="2:26" ht="22.5" customHeight="1" x14ac:dyDescent="0.25">
      <c r="B7" s="52"/>
      <c r="C7" s="52"/>
      <c r="D7" s="142" t="s">
        <v>79</v>
      </c>
      <c r="E7" s="142"/>
      <c r="F7" s="142"/>
      <c r="G7" s="142"/>
      <c r="H7" s="142"/>
      <c r="I7" s="54" t="s">
        <v>78</v>
      </c>
      <c r="J7" s="52" t="s">
        <v>76</v>
      </c>
      <c r="K7" s="52" t="s">
        <v>73</v>
      </c>
      <c r="M7" s="57"/>
      <c r="N7" s="57"/>
      <c r="P7" s="61"/>
      <c r="Q7" s="61"/>
      <c r="S7" s="63"/>
      <c r="T7" s="63"/>
      <c r="V7" s="59"/>
      <c r="W7" s="59"/>
      <c r="Y7" s="65"/>
      <c r="Z7" s="65"/>
    </row>
    <row r="8" spans="2:26" ht="20.25" customHeight="1" x14ac:dyDescent="0.25">
      <c r="B8" s="52"/>
      <c r="C8" s="52"/>
      <c r="D8" s="142" t="s">
        <v>80</v>
      </c>
      <c r="E8" s="142"/>
      <c r="F8" s="142"/>
      <c r="G8" s="142"/>
      <c r="H8" s="142"/>
      <c r="I8" s="53" t="s">
        <v>81</v>
      </c>
      <c r="J8" s="52" t="s">
        <v>76</v>
      </c>
      <c r="K8" s="52" t="s">
        <v>73</v>
      </c>
      <c r="M8" s="57"/>
      <c r="N8" s="57"/>
      <c r="P8" s="61"/>
      <c r="Q8" s="61"/>
      <c r="S8" s="63"/>
      <c r="T8" s="63"/>
      <c r="V8" s="59"/>
      <c r="W8" s="59"/>
      <c r="Y8" s="65"/>
      <c r="Z8" s="65"/>
    </row>
    <row r="9" spans="2:26" ht="27" customHeight="1" x14ac:dyDescent="0.25">
      <c r="B9" s="52"/>
      <c r="C9" s="52"/>
      <c r="D9" s="142" t="s">
        <v>82</v>
      </c>
      <c r="E9" s="142"/>
      <c r="F9" s="142"/>
      <c r="G9" s="142"/>
      <c r="H9" s="142"/>
      <c r="I9" s="53" t="s">
        <v>83</v>
      </c>
      <c r="J9" s="52" t="s">
        <v>76</v>
      </c>
      <c r="K9" s="52" t="s">
        <v>73</v>
      </c>
      <c r="M9" s="57"/>
      <c r="N9" s="57"/>
      <c r="P9" s="61"/>
      <c r="Q9" s="61"/>
      <c r="S9" s="63"/>
      <c r="T9" s="63"/>
      <c r="V9" s="59"/>
      <c r="W9" s="59"/>
      <c r="Y9" s="65"/>
      <c r="Z9" s="65"/>
    </row>
    <row r="10" spans="2:26" ht="24" x14ac:dyDescent="0.25">
      <c r="B10" s="52"/>
      <c r="C10" s="52" t="s">
        <v>84</v>
      </c>
      <c r="D10" s="142" t="s">
        <v>85</v>
      </c>
      <c r="E10" s="142"/>
      <c r="F10" s="142"/>
      <c r="G10" s="142"/>
      <c r="H10" s="142"/>
      <c r="I10" s="53"/>
      <c r="J10" s="52" t="s">
        <v>73</v>
      </c>
      <c r="K10" s="52" t="s">
        <v>76</v>
      </c>
      <c r="M10" s="57"/>
      <c r="N10" s="57"/>
      <c r="P10" s="61"/>
      <c r="Q10" s="61"/>
      <c r="S10" s="63"/>
      <c r="T10" s="63"/>
      <c r="V10" s="59"/>
      <c r="W10" s="59"/>
      <c r="Y10" s="65"/>
      <c r="Z10" s="65"/>
    </row>
    <row r="11" spans="2:26" ht="24" x14ac:dyDescent="0.25">
      <c r="B11" s="52"/>
      <c r="C11" s="52"/>
      <c r="D11" s="142" t="s">
        <v>86</v>
      </c>
      <c r="E11" s="142"/>
      <c r="F11" s="142"/>
      <c r="G11" s="142"/>
      <c r="H11" s="142"/>
      <c r="I11" s="53"/>
      <c r="J11" s="52" t="s">
        <v>73</v>
      </c>
      <c r="K11" s="52" t="s">
        <v>76</v>
      </c>
      <c r="M11" s="57"/>
      <c r="N11" s="57"/>
      <c r="P11" s="61"/>
      <c r="Q11" s="61"/>
      <c r="S11" s="63"/>
      <c r="T11" s="63"/>
      <c r="V11" s="59"/>
      <c r="W11" s="59"/>
      <c r="Y11" s="65"/>
      <c r="Z11" s="65"/>
    </row>
    <row r="12" spans="2:26" ht="24" x14ac:dyDescent="0.25">
      <c r="B12" s="52"/>
      <c r="C12" s="52"/>
      <c r="D12" s="142" t="s">
        <v>87</v>
      </c>
      <c r="E12" s="142"/>
      <c r="F12" s="142"/>
      <c r="G12" s="142"/>
      <c r="H12" s="142"/>
      <c r="I12" s="52"/>
      <c r="J12" s="52" t="s">
        <v>73</v>
      </c>
      <c r="K12" s="52" t="s">
        <v>76</v>
      </c>
      <c r="M12" s="57"/>
      <c r="N12" s="57"/>
      <c r="P12" s="61"/>
      <c r="Q12" s="61"/>
      <c r="S12" s="63"/>
      <c r="T12" s="63"/>
      <c r="V12" s="59"/>
      <c r="W12" s="59"/>
      <c r="Y12" s="65"/>
      <c r="Z12" s="65"/>
    </row>
    <row r="13" spans="2:26" ht="24" x14ac:dyDescent="0.25">
      <c r="B13" s="51" t="s">
        <v>88</v>
      </c>
      <c r="C13" s="52" t="s">
        <v>89</v>
      </c>
      <c r="D13" s="142" t="s">
        <v>90</v>
      </c>
      <c r="E13" s="142"/>
      <c r="F13" s="142"/>
      <c r="G13" s="142"/>
      <c r="H13" s="142"/>
      <c r="I13" s="52" t="s">
        <v>72</v>
      </c>
      <c r="J13" s="52" t="s">
        <v>73</v>
      </c>
      <c r="K13" s="52" t="s">
        <v>76</v>
      </c>
      <c r="M13" s="57"/>
      <c r="N13" s="57"/>
      <c r="P13" s="61"/>
      <c r="Q13" s="61"/>
      <c r="S13" s="63"/>
      <c r="T13" s="63"/>
      <c r="V13" s="59"/>
      <c r="W13" s="59"/>
      <c r="Y13" s="65"/>
      <c r="Z13" s="65"/>
    </row>
    <row r="14" spans="2:26" ht="24" x14ac:dyDescent="0.25">
      <c r="B14" s="51"/>
      <c r="C14" s="52"/>
      <c r="D14" s="142" t="s">
        <v>91</v>
      </c>
      <c r="E14" s="142"/>
      <c r="F14" s="142"/>
      <c r="G14" s="142"/>
      <c r="H14" s="142"/>
      <c r="I14" s="52"/>
      <c r="J14" s="52" t="s">
        <v>73</v>
      </c>
      <c r="K14" s="52" t="s">
        <v>76</v>
      </c>
      <c r="M14" s="57"/>
      <c r="N14" s="57"/>
      <c r="P14" s="61"/>
      <c r="Q14" s="61"/>
      <c r="S14" s="63"/>
      <c r="T14" s="63"/>
      <c r="V14" s="59"/>
      <c r="W14" s="59"/>
      <c r="Y14" s="65"/>
      <c r="Z14" s="65"/>
    </row>
    <row r="15" spans="2:26" ht="25.5" x14ac:dyDescent="0.25">
      <c r="B15" s="51"/>
      <c r="C15" s="52" t="s">
        <v>92</v>
      </c>
      <c r="D15" s="142" t="s">
        <v>93</v>
      </c>
      <c r="E15" s="142"/>
      <c r="F15" s="142"/>
      <c r="G15" s="142"/>
      <c r="H15" s="142"/>
      <c r="I15" s="53" t="s">
        <v>94</v>
      </c>
      <c r="J15" s="77" t="s">
        <v>145</v>
      </c>
      <c r="K15" s="52" t="s">
        <v>76</v>
      </c>
      <c r="M15" s="57"/>
      <c r="N15" s="57"/>
      <c r="P15" s="61"/>
      <c r="Q15" s="61"/>
      <c r="S15" s="63"/>
      <c r="T15" s="63"/>
      <c r="V15" s="59"/>
      <c r="W15" s="59"/>
      <c r="Y15" s="65"/>
      <c r="Z15" s="65"/>
    </row>
    <row r="16" spans="2:26" ht="24" x14ac:dyDescent="0.25">
      <c r="B16" s="51"/>
      <c r="C16" s="52" t="s">
        <v>95</v>
      </c>
      <c r="D16" s="142" t="s">
        <v>96</v>
      </c>
      <c r="E16" s="142"/>
      <c r="F16" s="142"/>
      <c r="G16" s="142"/>
      <c r="H16" s="142"/>
      <c r="I16" s="53"/>
      <c r="J16" s="52" t="s">
        <v>73</v>
      </c>
      <c r="K16" s="52" t="s">
        <v>76</v>
      </c>
      <c r="M16" s="57"/>
      <c r="N16" s="57"/>
      <c r="P16" s="61"/>
      <c r="Q16" s="61"/>
      <c r="S16" s="63"/>
      <c r="T16" s="63"/>
      <c r="V16" s="59"/>
      <c r="W16" s="59"/>
      <c r="Y16" s="65"/>
      <c r="Z16" s="65"/>
    </row>
    <row r="17" spans="2:26" ht="33" customHeight="1" x14ac:dyDescent="0.25">
      <c r="B17" s="51" t="s">
        <v>97</v>
      </c>
      <c r="C17" s="52" t="s">
        <v>98</v>
      </c>
      <c r="D17" s="142" t="s">
        <v>99</v>
      </c>
      <c r="E17" s="142"/>
      <c r="F17" s="142"/>
      <c r="G17" s="142"/>
      <c r="H17" s="142"/>
      <c r="I17" s="53"/>
      <c r="J17" s="77" t="s">
        <v>179</v>
      </c>
      <c r="K17" s="52" t="s">
        <v>73</v>
      </c>
      <c r="M17" s="57"/>
      <c r="N17" s="57"/>
      <c r="P17" s="61"/>
      <c r="Q17" s="61"/>
      <c r="S17" s="63"/>
      <c r="T17" s="63"/>
      <c r="V17" s="59"/>
      <c r="W17" s="59"/>
      <c r="Y17" s="65"/>
      <c r="Z17" s="65"/>
    </row>
    <row r="18" spans="2:26" ht="24" x14ac:dyDescent="0.25">
      <c r="B18" s="51"/>
      <c r="C18" s="52" t="s">
        <v>100</v>
      </c>
      <c r="D18" s="142" t="s">
        <v>101</v>
      </c>
      <c r="E18" s="142"/>
      <c r="F18" s="142"/>
      <c r="G18" s="142"/>
      <c r="H18" s="142"/>
      <c r="I18" s="53"/>
      <c r="J18" s="52" t="s">
        <v>73</v>
      </c>
      <c r="K18" s="52" t="s">
        <v>76</v>
      </c>
      <c r="M18" s="57"/>
      <c r="N18" s="57"/>
      <c r="P18" s="61"/>
      <c r="Q18" s="61"/>
      <c r="S18" s="63"/>
      <c r="T18" s="63"/>
      <c r="V18" s="59"/>
      <c r="W18" s="59"/>
      <c r="Y18" s="65"/>
      <c r="Z18" s="65"/>
    </row>
    <row r="19" spans="2:26" ht="24" x14ac:dyDescent="0.25">
      <c r="B19" s="52"/>
      <c r="C19" s="52"/>
      <c r="D19" s="142" t="s">
        <v>102</v>
      </c>
      <c r="E19" s="142"/>
      <c r="F19" s="142"/>
      <c r="G19" s="142"/>
      <c r="H19" s="142"/>
      <c r="I19" s="53"/>
      <c r="J19" s="52" t="s">
        <v>73</v>
      </c>
      <c r="K19" s="52" t="s">
        <v>76</v>
      </c>
      <c r="M19" s="57"/>
      <c r="N19" s="57"/>
      <c r="P19" s="61"/>
      <c r="Q19" s="61"/>
      <c r="S19" s="63"/>
      <c r="T19" s="63"/>
      <c r="V19" s="59"/>
      <c r="W19" s="59"/>
      <c r="Y19" s="65"/>
      <c r="Z19" s="65"/>
    </row>
    <row r="20" spans="2:26" ht="24" x14ac:dyDescent="0.25">
      <c r="B20" s="52"/>
      <c r="C20" s="52"/>
      <c r="D20" s="142" t="s">
        <v>103</v>
      </c>
      <c r="E20" s="142"/>
      <c r="F20" s="142"/>
      <c r="G20" s="142"/>
      <c r="H20" s="142"/>
      <c r="I20" s="53"/>
      <c r="J20" s="52" t="s">
        <v>73</v>
      </c>
      <c r="K20" s="52" t="s">
        <v>76</v>
      </c>
      <c r="M20" s="57"/>
      <c r="N20" s="57"/>
      <c r="P20" s="61"/>
      <c r="Q20" s="61"/>
      <c r="S20" s="63"/>
      <c r="T20" s="63"/>
      <c r="V20" s="59"/>
      <c r="W20" s="59"/>
      <c r="Y20" s="65"/>
      <c r="Z20" s="65"/>
    </row>
    <row r="21" spans="2:26" ht="24" x14ac:dyDescent="0.25">
      <c r="B21" s="52"/>
      <c r="C21" s="52"/>
      <c r="D21" s="142" t="s">
        <v>104</v>
      </c>
      <c r="E21" s="142"/>
      <c r="F21" s="142"/>
      <c r="G21" s="142"/>
      <c r="H21" s="142"/>
      <c r="I21" s="53"/>
      <c r="J21" s="52" t="s">
        <v>73</v>
      </c>
      <c r="K21" s="52" t="s">
        <v>76</v>
      </c>
      <c r="M21" s="57"/>
      <c r="N21" s="57"/>
      <c r="P21" s="61"/>
      <c r="Q21" s="61"/>
      <c r="S21" s="63"/>
      <c r="T21" s="63"/>
      <c r="V21" s="59"/>
      <c r="W21" s="59"/>
      <c r="Y21" s="65"/>
      <c r="Z21" s="65"/>
    </row>
    <row r="22" spans="2:26" x14ac:dyDescent="0.25">
      <c r="B22" s="52"/>
      <c r="C22" s="52"/>
      <c r="D22" s="142" t="s">
        <v>105</v>
      </c>
      <c r="E22" s="142"/>
      <c r="F22" s="142"/>
      <c r="G22" s="142"/>
      <c r="H22" s="142"/>
      <c r="I22" s="53" t="s">
        <v>106</v>
      </c>
      <c r="J22" s="52" t="s">
        <v>73</v>
      </c>
      <c r="K22" s="52"/>
      <c r="M22" s="57"/>
      <c r="N22" s="57"/>
      <c r="P22" s="61"/>
      <c r="Q22" s="61"/>
      <c r="S22" s="63"/>
      <c r="T22" s="63"/>
      <c r="V22" s="59"/>
      <c r="W22" s="59"/>
      <c r="Y22" s="65"/>
      <c r="Z22" s="65"/>
    </row>
    <row r="23" spans="2:26" ht="24" x14ac:dyDescent="0.25">
      <c r="B23" s="52"/>
      <c r="C23" s="52"/>
      <c r="D23" s="142" t="s">
        <v>107</v>
      </c>
      <c r="E23" s="142"/>
      <c r="F23" s="142"/>
      <c r="G23" s="142"/>
      <c r="H23" s="142"/>
      <c r="I23" s="53" t="s">
        <v>106</v>
      </c>
      <c r="J23" s="52" t="s">
        <v>73</v>
      </c>
      <c r="K23" s="52" t="s">
        <v>76</v>
      </c>
      <c r="M23" s="57"/>
      <c r="N23" s="57"/>
      <c r="P23" s="61"/>
      <c r="Q23" s="61"/>
      <c r="S23" s="63"/>
      <c r="T23" s="63"/>
      <c r="V23" s="59"/>
      <c r="W23" s="59"/>
      <c r="Y23" s="65"/>
      <c r="Z23" s="65"/>
    </row>
    <row r="24" spans="2:26" ht="24" x14ac:dyDescent="0.25">
      <c r="B24" s="52"/>
      <c r="C24" s="52"/>
      <c r="D24" s="142" t="s">
        <v>108</v>
      </c>
      <c r="E24" s="142"/>
      <c r="F24" s="142"/>
      <c r="G24" s="142"/>
      <c r="H24" s="142"/>
      <c r="I24" s="53"/>
      <c r="J24" s="52" t="s">
        <v>73</v>
      </c>
      <c r="K24" s="52" t="s">
        <v>76</v>
      </c>
      <c r="M24" s="57"/>
      <c r="N24" s="57"/>
      <c r="P24" s="61"/>
      <c r="Q24" s="61"/>
      <c r="S24" s="63"/>
      <c r="T24" s="63"/>
      <c r="V24" s="59"/>
      <c r="W24" s="59"/>
      <c r="Y24" s="65"/>
      <c r="Z24" s="65"/>
    </row>
    <row r="25" spans="2:26" ht="24" x14ac:dyDescent="0.25">
      <c r="B25" s="52"/>
      <c r="C25" s="52"/>
      <c r="D25" s="142" t="s">
        <v>109</v>
      </c>
      <c r="E25" s="142"/>
      <c r="F25" s="142"/>
      <c r="G25" s="142"/>
      <c r="H25" s="142"/>
      <c r="I25" s="53"/>
      <c r="J25" s="52" t="s">
        <v>73</v>
      </c>
      <c r="K25" s="52" t="s">
        <v>76</v>
      </c>
      <c r="M25" s="57"/>
      <c r="N25" s="57"/>
      <c r="P25" s="61"/>
      <c r="Q25" s="61"/>
      <c r="S25" s="63"/>
      <c r="T25" s="63"/>
      <c r="V25" s="59"/>
      <c r="W25" s="59"/>
      <c r="Y25" s="65"/>
      <c r="Z25" s="65"/>
    </row>
    <row r="26" spans="2:26" ht="24" x14ac:dyDescent="0.25">
      <c r="B26" s="52"/>
      <c r="C26" s="52"/>
      <c r="D26" s="142" t="s">
        <v>110</v>
      </c>
      <c r="E26" s="142"/>
      <c r="F26" s="142"/>
      <c r="G26" s="142"/>
      <c r="H26" s="142"/>
      <c r="I26" s="53"/>
      <c r="J26" s="52" t="s">
        <v>111</v>
      </c>
      <c r="K26" s="52" t="s">
        <v>112</v>
      </c>
      <c r="M26" s="57"/>
      <c r="N26" s="57"/>
      <c r="P26" s="61"/>
      <c r="Q26" s="61"/>
      <c r="S26" s="63"/>
      <c r="T26" s="63"/>
      <c r="V26" s="59"/>
      <c r="W26" s="59"/>
      <c r="Y26" s="65"/>
      <c r="Z26" s="65"/>
    </row>
    <row r="27" spans="2:26" ht="24" x14ac:dyDescent="0.25">
      <c r="B27" s="52"/>
      <c r="C27" s="52"/>
      <c r="D27" s="142" t="s">
        <v>113</v>
      </c>
      <c r="E27" s="142"/>
      <c r="F27" s="142"/>
      <c r="G27" s="142"/>
      <c r="H27" s="142"/>
      <c r="I27" s="53"/>
      <c r="J27" s="52" t="s">
        <v>111</v>
      </c>
      <c r="K27" s="52" t="s">
        <v>112</v>
      </c>
      <c r="M27" s="57"/>
      <c r="N27" s="57"/>
      <c r="P27" s="61"/>
      <c r="Q27" s="61"/>
      <c r="S27" s="63"/>
      <c r="T27" s="63"/>
      <c r="V27" s="59"/>
      <c r="W27" s="59"/>
      <c r="Y27" s="65"/>
      <c r="Z27" s="65"/>
    </row>
    <row r="28" spans="2:26" ht="24" x14ac:dyDescent="0.25">
      <c r="B28" s="52"/>
      <c r="C28" s="52"/>
      <c r="D28" s="142" t="s">
        <v>114</v>
      </c>
      <c r="E28" s="142"/>
      <c r="F28" s="142"/>
      <c r="G28" s="142"/>
      <c r="H28" s="142"/>
      <c r="I28" s="53"/>
      <c r="J28" s="52" t="s">
        <v>73</v>
      </c>
      <c r="K28" s="52" t="s">
        <v>76</v>
      </c>
      <c r="M28" s="57"/>
      <c r="N28" s="57"/>
      <c r="P28" s="61"/>
      <c r="Q28" s="61"/>
      <c r="S28" s="63"/>
      <c r="T28" s="63"/>
      <c r="V28" s="59"/>
      <c r="W28" s="59"/>
      <c r="Y28" s="65"/>
      <c r="Z28" s="65"/>
    </row>
    <row r="29" spans="2:26" ht="24" x14ac:dyDescent="0.25">
      <c r="B29" s="52"/>
      <c r="C29" s="52"/>
      <c r="D29" s="142" t="s">
        <v>115</v>
      </c>
      <c r="E29" s="142"/>
      <c r="F29" s="142"/>
      <c r="G29" s="142"/>
      <c r="H29" s="142"/>
      <c r="I29" s="53"/>
      <c r="J29" s="52" t="s">
        <v>73</v>
      </c>
      <c r="K29" s="52" t="s">
        <v>76</v>
      </c>
      <c r="M29" s="57"/>
      <c r="N29" s="57"/>
      <c r="P29" s="61"/>
      <c r="Q29" s="61"/>
      <c r="S29" s="63"/>
      <c r="T29" s="63"/>
      <c r="V29" s="59"/>
      <c r="W29" s="59"/>
      <c r="Y29" s="65"/>
      <c r="Z29" s="65"/>
    </row>
    <row r="30" spans="2:26" ht="24" x14ac:dyDescent="0.25">
      <c r="B30" s="52"/>
      <c r="C30" s="52"/>
      <c r="D30" s="142" t="s">
        <v>116</v>
      </c>
      <c r="E30" s="142"/>
      <c r="F30" s="142"/>
      <c r="G30" s="142"/>
      <c r="H30" s="142"/>
      <c r="I30" s="53"/>
      <c r="J30" s="52" t="s">
        <v>73</v>
      </c>
      <c r="K30" s="52" t="s">
        <v>76</v>
      </c>
      <c r="M30" s="57"/>
      <c r="N30" s="57"/>
      <c r="P30" s="61"/>
      <c r="Q30" s="61"/>
      <c r="S30" s="63"/>
      <c r="T30" s="63"/>
      <c r="V30" s="59"/>
      <c r="W30" s="59"/>
      <c r="Y30" s="65"/>
      <c r="Z30" s="65"/>
    </row>
    <row r="31" spans="2:26" ht="26.25" customHeight="1" x14ac:dyDescent="0.25">
      <c r="B31" s="52"/>
      <c r="C31" s="52"/>
      <c r="D31" s="142" t="s">
        <v>117</v>
      </c>
      <c r="E31" s="142"/>
      <c r="F31" s="142"/>
      <c r="G31" s="142"/>
      <c r="H31" s="142"/>
      <c r="I31" s="53"/>
      <c r="J31" s="52" t="s">
        <v>73</v>
      </c>
      <c r="K31" s="52"/>
      <c r="M31" s="57"/>
      <c r="N31" s="57"/>
      <c r="P31" s="61"/>
      <c r="Q31" s="61"/>
      <c r="S31" s="63"/>
      <c r="T31" s="63"/>
      <c r="V31" s="59"/>
      <c r="W31" s="59"/>
      <c r="Y31" s="65"/>
      <c r="Z31" s="65"/>
    </row>
    <row r="32" spans="2:26" ht="24" x14ac:dyDescent="0.25">
      <c r="B32" s="52"/>
      <c r="C32" s="52"/>
      <c r="D32" s="142" t="s">
        <v>118</v>
      </c>
      <c r="E32" s="142"/>
      <c r="F32" s="142"/>
      <c r="G32" s="142"/>
      <c r="H32" s="142"/>
      <c r="I32" s="54" t="s">
        <v>119</v>
      </c>
      <c r="J32" s="52" t="s">
        <v>73</v>
      </c>
      <c r="K32" s="52" t="s">
        <v>76</v>
      </c>
      <c r="M32" s="57"/>
      <c r="N32" s="57"/>
      <c r="P32" s="61"/>
      <c r="Q32" s="61"/>
      <c r="S32" s="63"/>
      <c r="T32" s="63"/>
      <c r="V32" s="59"/>
      <c r="W32" s="59"/>
      <c r="Y32" s="65"/>
      <c r="Z32" s="65"/>
    </row>
    <row r="33" spans="2:26" ht="24" x14ac:dyDescent="0.25">
      <c r="B33" s="52"/>
      <c r="C33" s="52"/>
      <c r="D33" s="142" t="s">
        <v>120</v>
      </c>
      <c r="E33" s="142"/>
      <c r="F33" s="142"/>
      <c r="G33" s="142"/>
      <c r="H33" s="142"/>
      <c r="I33" s="53" t="s">
        <v>121</v>
      </c>
      <c r="J33" s="52" t="s">
        <v>73</v>
      </c>
      <c r="K33" s="52" t="s">
        <v>76</v>
      </c>
      <c r="M33" s="57"/>
      <c r="N33" s="57"/>
      <c r="P33" s="61"/>
      <c r="Q33" s="61"/>
      <c r="S33" s="63"/>
      <c r="T33" s="63"/>
      <c r="V33" s="59"/>
      <c r="W33" s="59"/>
      <c r="Y33" s="65"/>
      <c r="Z33" s="65"/>
    </row>
    <row r="34" spans="2:26" ht="19.5" customHeight="1" x14ac:dyDescent="0.25">
      <c r="B34" s="52"/>
      <c r="C34" s="52" t="s">
        <v>122</v>
      </c>
      <c r="D34" s="142" t="s">
        <v>123</v>
      </c>
      <c r="E34" s="142"/>
      <c r="F34" s="142"/>
      <c r="G34" s="142"/>
      <c r="H34" s="142"/>
      <c r="I34" s="53"/>
      <c r="J34" s="52"/>
      <c r="K34" s="52"/>
      <c r="M34" s="57"/>
      <c r="N34" s="57"/>
      <c r="P34" s="61"/>
      <c r="Q34" s="61"/>
      <c r="S34" s="63"/>
      <c r="T34" s="63"/>
      <c r="V34" s="59"/>
      <c r="W34" s="59"/>
      <c r="Y34" s="65"/>
      <c r="Z34" s="65"/>
    </row>
    <row r="35" spans="2:26" ht="23.25" customHeight="1" x14ac:dyDescent="0.25">
      <c r="B35" s="52"/>
      <c r="C35" s="52"/>
      <c r="D35" s="142" t="s">
        <v>124</v>
      </c>
      <c r="E35" s="142"/>
      <c r="F35" s="142"/>
      <c r="G35" s="142"/>
      <c r="H35" s="142"/>
      <c r="I35" s="53"/>
      <c r="J35" s="52"/>
      <c r="K35" s="52"/>
      <c r="M35" s="57"/>
      <c r="N35" s="57"/>
      <c r="P35" s="61"/>
      <c r="Q35" s="61"/>
      <c r="S35" s="63"/>
      <c r="T35" s="63"/>
      <c r="V35" s="59"/>
      <c r="W35" s="59"/>
      <c r="Y35" s="65"/>
      <c r="Z35" s="65"/>
    </row>
    <row r="36" spans="2:26" ht="24" x14ac:dyDescent="0.25">
      <c r="B36" s="52"/>
      <c r="C36" s="52"/>
      <c r="D36" s="142" t="s">
        <v>125</v>
      </c>
      <c r="E36" s="142"/>
      <c r="F36" s="142"/>
      <c r="G36" s="142"/>
      <c r="H36" s="142"/>
      <c r="I36" s="53"/>
      <c r="J36" s="52" t="s">
        <v>73</v>
      </c>
      <c r="K36" s="52" t="s">
        <v>76</v>
      </c>
      <c r="M36" s="57"/>
      <c r="N36" s="57"/>
      <c r="P36" s="61"/>
      <c r="Q36" s="61"/>
      <c r="S36" s="63"/>
      <c r="T36" s="63"/>
      <c r="V36" s="59"/>
      <c r="W36" s="59"/>
      <c r="Y36" s="65"/>
      <c r="Z36" s="65"/>
    </row>
    <row r="37" spans="2:26" ht="36" customHeight="1" x14ac:dyDescent="0.25">
      <c r="B37" s="51" t="s">
        <v>126</v>
      </c>
      <c r="C37" s="52" t="s">
        <v>127</v>
      </c>
      <c r="D37" s="147" t="s">
        <v>128</v>
      </c>
      <c r="E37" s="148"/>
      <c r="F37" s="148"/>
      <c r="G37" s="148"/>
      <c r="H37" s="149"/>
      <c r="I37" s="55" t="s">
        <v>72</v>
      </c>
      <c r="J37" s="77" t="s">
        <v>129</v>
      </c>
      <c r="K37" s="52" t="s">
        <v>73</v>
      </c>
      <c r="M37" s="57"/>
      <c r="N37" s="57"/>
      <c r="P37" s="61"/>
      <c r="Q37" s="61"/>
      <c r="S37" s="63"/>
      <c r="T37" s="63"/>
      <c r="V37" s="59"/>
      <c r="W37" s="59"/>
      <c r="Y37" s="65"/>
      <c r="Z37" s="65"/>
    </row>
    <row r="38" spans="2:26" ht="27" customHeight="1" x14ac:dyDescent="0.25">
      <c r="B38" s="52"/>
      <c r="C38" s="52" t="s">
        <v>130</v>
      </c>
      <c r="D38" s="147" t="s">
        <v>131</v>
      </c>
      <c r="E38" s="148"/>
      <c r="F38" s="148"/>
      <c r="G38" s="148"/>
      <c r="H38" s="149"/>
      <c r="I38" s="55"/>
      <c r="J38" s="52" t="s">
        <v>76</v>
      </c>
      <c r="K38" s="52" t="s">
        <v>73</v>
      </c>
      <c r="M38" s="57"/>
      <c r="N38" s="57"/>
      <c r="P38" s="61"/>
      <c r="Q38" s="61"/>
      <c r="S38" s="63"/>
      <c r="T38" s="63"/>
      <c r="V38" s="59"/>
      <c r="W38" s="59"/>
      <c r="Y38" s="65"/>
      <c r="Z38" s="65"/>
    </row>
    <row r="39" spans="2:26" ht="23.25" customHeight="1" x14ac:dyDescent="0.25">
      <c r="B39" s="51" t="s">
        <v>132</v>
      </c>
      <c r="C39" s="52" t="s">
        <v>133</v>
      </c>
      <c r="D39" s="147" t="s">
        <v>134</v>
      </c>
      <c r="E39" s="148"/>
      <c r="F39" s="148"/>
      <c r="G39" s="148"/>
      <c r="H39" s="149"/>
      <c r="I39" s="55"/>
      <c r="J39" s="77">
        <v>3</v>
      </c>
      <c r="K39" s="52" t="s">
        <v>73</v>
      </c>
      <c r="M39" s="57"/>
      <c r="N39" s="57"/>
      <c r="P39" s="61"/>
      <c r="Q39" s="61"/>
      <c r="S39" s="63"/>
      <c r="T39" s="63"/>
      <c r="V39" s="59"/>
      <c r="W39" s="59"/>
      <c r="Y39" s="65"/>
      <c r="Z39" s="65"/>
    </row>
    <row r="40" spans="2:26" ht="24" customHeight="1" x14ac:dyDescent="0.25">
      <c r="B40" s="51" t="s">
        <v>135</v>
      </c>
      <c r="C40" s="52" t="s">
        <v>136</v>
      </c>
      <c r="D40" s="147" t="s">
        <v>137</v>
      </c>
      <c r="E40" s="148"/>
      <c r="F40" s="148"/>
      <c r="G40" s="148"/>
      <c r="H40" s="149"/>
      <c r="I40" s="55"/>
      <c r="J40" s="52" t="s">
        <v>138</v>
      </c>
      <c r="K40" s="52" t="s">
        <v>76</v>
      </c>
      <c r="M40" s="57"/>
      <c r="N40" s="57"/>
      <c r="P40" s="61"/>
      <c r="Q40" s="61"/>
      <c r="S40" s="63"/>
      <c r="T40" s="63"/>
      <c r="V40" s="59"/>
      <c r="W40" s="59"/>
      <c r="Y40" s="65"/>
      <c r="Z40" s="65"/>
    </row>
    <row r="41" spans="2:26" ht="24" customHeight="1" x14ac:dyDescent="0.25">
      <c r="B41" s="51"/>
      <c r="C41" s="52"/>
      <c r="D41" s="147" t="s">
        <v>139</v>
      </c>
      <c r="E41" s="148"/>
      <c r="F41" s="148"/>
      <c r="G41" s="148"/>
      <c r="H41" s="149"/>
      <c r="I41" s="55"/>
      <c r="J41" s="52" t="s">
        <v>73</v>
      </c>
      <c r="K41" s="52" t="s">
        <v>76</v>
      </c>
      <c r="M41" s="57"/>
      <c r="N41" s="57"/>
      <c r="P41" s="61"/>
      <c r="Q41" s="61"/>
      <c r="S41" s="63"/>
      <c r="T41" s="63"/>
      <c r="V41" s="59"/>
      <c r="W41" s="59"/>
      <c r="Y41" s="65"/>
      <c r="Z41" s="65"/>
    </row>
    <row r="42" spans="2:26" ht="18" customHeight="1" x14ac:dyDescent="0.25">
      <c r="B42" s="68" t="s">
        <v>140</v>
      </c>
      <c r="C42" s="67">
        <v>6.3</v>
      </c>
      <c r="D42" s="150" t="s">
        <v>141</v>
      </c>
      <c r="E42" s="150"/>
      <c r="F42" s="150"/>
      <c r="G42" s="150"/>
      <c r="H42" s="150"/>
      <c r="I42" s="66" t="s">
        <v>72</v>
      </c>
      <c r="J42" s="78" t="s">
        <v>55</v>
      </c>
      <c r="K42" s="66" t="s">
        <v>73</v>
      </c>
      <c r="M42" s="57"/>
      <c r="N42" s="57"/>
      <c r="P42" s="61"/>
      <c r="Q42" s="61"/>
      <c r="S42" s="63"/>
      <c r="T42" s="63"/>
      <c r="V42" s="59"/>
      <c r="W42" s="59"/>
      <c r="Y42" s="65"/>
      <c r="Z42" s="65"/>
    </row>
  </sheetData>
  <mergeCells count="47">
    <mergeCell ref="D42:H42"/>
    <mergeCell ref="D39:H39"/>
    <mergeCell ref="D41:H41"/>
    <mergeCell ref="D40:H40"/>
    <mergeCell ref="D33:H33"/>
    <mergeCell ref="D34:H34"/>
    <mergeCell ref="D35:H35"/>
    <mergeCell ref="D36:H36"/>
    <mergeCell ref="D37:H37"/>
    <mergeCell ref="D38:H38"/>
    <mergeCell ref="D32:H32"/>
    <mergeCell ref="D21:H21"/>
    <mergeCell ref="D22:H22"/>
    <mergeCell ref="D23:H23"/>
    <mergeCell ref="D24:H24"/>
    <mergeCell ref="D25:H25"/>
    <mergeCell ref="D26:H26"/>
    <mergeCell ref="D27:H27"/>
    <mergeCell ref="D28:H28"/>
    <mergeCell ref="D29:H29"/>
    <mergeCell ref="D30:H30"/>
    <mergeCell ref="D31:H31"/>
    <mergeCell ref="D7:H7"/>
    <mergeCell ref="D8:H8"/>
    <mergeCell ref="D4:H4"/>
    <mergeCell ref="D20:H20"/>
    <mergeCell ref="D9:H9"/>
    <mergeCell ref="D10:H10"/>
    <mergeCell ref="D11:H11"/>
    <mergeCell ref="D12:H12"/>
    <mergeCell ref="D13:H13"/>
    <mergeCell ref="D14:H14"/>
    <mergeCell ref="D15:H15"/>
    <mergeCell ref="D16:H16"/>
    <mergeCell ref="D17:H17"/>
    <mergeCell ref="D18:H18"/>
    <mergeCell ref="D19:H19"/>
    <mergeCell ref="S2:T2"/>
    <mergeCell ref="V2:W2"/>
    <mergeCell ref="Y2:Z2"/>
    <mergeCell ref="D5:H5"/>
    <mergeCell ref="D6:H6"/>
    <mergeCell ref="D3:G3"/>
    <mergeCell ref="H3:I3"/>
    <mergeCell ref="B2:J2"/>
    <mergeCell ref="M2:N2"/>
    <mergeCell ref="P2:Q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E10"/>
  <sheetViews>
    <sheetView workbookViewId="0">
      <selection activeCell="C4" sqref="C4"/>
    </sheetView>
  </sheetViews>
  <sheetFormatPr defaultRowHeight="15" x14ac:dyDescent="0.25"/>
  <cols>
    <col min="2" max="2" width="28.85546875" customWidth="1"/>
    <col min="3" max="3" width="17.28515625" customWidth="1"/>
    <col min="4" max="4" width="13.7109375" customWidth="1"/>
    <col min="5" max="5" width="11.28515625" customWidth="1"/>
  </cols>
  <sheetData>
    <row r="2" spans="2:5" x14ac:dyDescent="0.25">
      <c r="B2" s="151" t="s">
        <v>3</v>
      </c>
      <c r="C2" s="151"/>
      <c r="D2" s="151"/>
    </row>
    <row r="3" spans="2:5" x14ac:dyDescent="0.25">
      <c r="B3" s="9" t="s">
        <v>0</v>
      </c>
      <c r="C3" s="9" t="s">
        <v>48</v>
      </c>
      <c r="D3" s="9" t="s">
        <v>33</v>
      </c>
      <c r="E3" s="9" t="s">
        <v>49</v>
      </c>
    </row>
    <row r="4" spans="2:5" ht="52.9" customHeight="1" x14ac:dyDescent="0.25">
      <c r="B4" s="11" t="s">
        <v>50</v>
      </c>
      <c r="C4" s="10">
        <f>'InputScoring Sheet_'!C7</f>
        <v>42</v>
      </c>
      <c r="D4" s="47" t="s">
        <v>63</v>
      </c>
      <c r="E4" s="10">
        <f>'InputScoring Sheet_'!D7</f>
        <v>42</v>
      </c>
    </row>
    <row r="5" spans="2:5" ht="52.9" customHeight="1" x14ac:dyDescent="0.25">
      <c r="B5" s="11" t="s">
        <v>51</v>
      </c>
      <c r="C5" s="10">
        <f>'InputScoring Sheet_'!C7</f>
        <v>42</v>
      </c>
      <c r="D5" s="47" t="s">
        <v>63</v>
      </c>
      <c r="E5" s="10">
        <f>'InputScoring Sheet_'!E7</f>
        <v>0</v>
      </c>
    </row>
    <row r="6" spans="2:5" ht="52.9" customHeight="1" x14ac:dyDescent="0.25">
      <c r="B6" s="11" t="s">
        <v>52</v>
      </c>
      <c r="C6" s="10">
        <f>'InputScoring Sheet_'!C7</f>
        <v>42</v>
      </c>
      <c r="D6" s="47" t="s">
        <v>63</v>
      </c>
      <c r="E6" s="10">
        <f>'InputScoring Sheet_'!F7</f>
        <v>0</v>
      </c>
    </row>
    <row r="7" spans="2:5" ht="52.9" customHeight="1" x14ac:dyDescent="0.25">
      <c r="B7" s="11" t="s">
        <v>53</v>
      </c>
      <c r="C7" s="10">
        <f>'InputScoring Sheet_'!C7</f>
        <v>42</v>
      </c>
      <c r="D7" s="47" t="s">
        <v>63</v>
      </c>
      <c r="E7" s="10">
        <f>'InputScoring Sheet_'!H6</f>
        <v>0</v>
      </c>
    </row>
    <row r="8" spans="2:5" ht="52.9" customHeight="1" x14ac:dyDescent="0.25">
      <c r="B8" s="11" t="s">
        <v>153</v>
      </c>
      <c r="C8" s="10">
        <f>'InputScoring Sheet_'!C7</f>
        <v>42</v>
      </c>
      <c r="D8" s="47" t="s">
        <v>63</v>
      </c>
      <c r="E8" s="10">
        <f>'InputScoring Sheet_'!H7</f>
        <v>0</v>
      </c>
    </row>
    <row r="9" spans="2:5" ht="52.9" customHeight="1" x14ac:dyDescent="0.25">
      <c r="B9" s="87"/>
      <c r="C9" s="88"/>
      <c r="D9" s="89"/>
      <c r="E9" s="88"/>
    </row>
    <row r="10" spans="2:5" x14ac:dyDescent="0.25">
      <c r="C10" s="3"/>
      <c r="D10" s="3"/>
    </row>
  </sheetData>
  <mergeCells count="1">
    <mergeCell ref="B2:D2"/>
  </mergeCells>
  <phoneticPr fontId="1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J42"/>
  <sheetViews>
    <sheetView tabSelected="1" workbookViewId="0">
      <selection activeCell="K6" sqref="K6"/>
    </sheetView>
  </sheetViews>
  <sheetFormatPr defaultRowHeight="15" x14ac:dyDescent="0.25"/>
  <cols>
    <col min="1" max="1" width="11.7109375" customWidth="1"/>
    <col min="2" max="2" width="22.28515625" customWidth="1"/>
    <col min="3" max="3" width="23" customWidth="1"/>
    <col min="4" max="4" width="13.7109375" customWidth="1"/>
    <col min="5" max="5" width="12.85546875" customWidth="1"/>
    <col min="6" max="7" width="13.28515625" customWidth="1"/>
    <col min="8" max="8" width="11" customWidth="1"/>
    <col min="9" max="9" width="13" customWidth="1"/>
    <col min="10" max="10" width="6" customWidth="1"/>
  </cols>
  <sheetData>
    <row r="2" spans="2:10" ht="21.6" customHeight="1" x14ac:dyDescent="0.25">
      <c r="D2" s="153" t="s">
        <v>6</v>
      </c>
      <c r="E2" s="154"/>
      <c r="F2" s="154"/>
      <c r="G2" s="154"/>
      <c r="H2" s="154"/>
      <c r="I2" s="12"/>
      <c r="J2" s="12"/>
    </row>
    <row r="3" spans="2:10" ht="26.45" customHeight="1" x14ac:dyDescent="0.25">
      <c r="C3" s="6" t="s">
        <v>48</v>
      </c>
      <c r="D3" s="21" t="s">
        <v>5</v>
      </c>
      <c r="E3" s="21" t="s">
        <v>7</v>
      </c>
      <c r="F3" s="21" t="s">
        <v>8</v>
      </c>
      <c r="G3" s="21" t="s">
        <v>37</v>
      </c>
      <c r="H3" s="21" t="s">
        <v>142</v>
      </c>
      <c r="I3" s="3"/>
      <c r="J3" s="3"/>
    </row>
    <row r="4" spans="2:10" ht="45" customHeight="1" x14ac:dyDescent="0.25">
      <c r="B4" s="7" t="s">
        <v>4</v>
      </c>
      <c r="C4" s="48">
        <f>12*3</f>
        <v>36</v>
      </c>
      <c r="D4" s="5">
        <f>D24</f>
        <v>36</v>
      </c>
      <c r="E4" s="5">
        <f>E24</f>
        <v>0</v>
      </c>
      <c r="F4" s="5">
        <f>F24</f>
        <v>0</v>
      </c>
      <c r="G4" s="5">
        <f>G24</f>
        <v>0</v>
      </c>
      <c r="H4" s="5">
        <f>H24</f>
        <v>0</v>
      </c>
      <c r="I4" s="3"/>
      <c r="J4" s="3"/>
    </row>
    <row r="5" spans="2:10" ht="43.5" customHeight="1" x14ac:dyDescent="0.25">
      <c r="B5" s="7" t="s">
        <v>9</v>
      </c>
      <c r="C5" s="48">
        <v>3</v>
      </c>
      <c r="D5" s="5">
        <f>D27</f>
        <v>3</v>
      </c>
      <c r="E5" s="5">
        <f>E27</f>
        <v>0</v>
      </c>
      <c r="F5" s="5">
        <f>F27</f>
        <v>0</v>
      </c>
      <c r="G5" s="5">
        <f>G27</f>
        <v>0</v>
      </c>
      <c r="H5" s="5">
        <f>H27</f>
        <v>0</v>
      </c>
      <c r="I5" s="3"/>
      <c r="J5" s="3"/>
    </row>
    <row r="6" spans="2:10" ht="60" x14ac:dyDescent="0.25">
      <c r="B6" s="8" t="s">
        <v>26</v>
      </c>
      <c r="C6" s="48">
        <v>3</v>
      </c>
      <c r="D6" s="5">
        <f>D29</f>
        <v>3</v>
      </c>
      <c r="E6" s="5">
        <f>E29</f>
        <v>0</v>
      </c>
      <c r="F6" s="5">
        <f>F29</f>
        <v>0</v>
      </c>
      <c r="G6" s="5">
        <f>G29</f>
        <v>0</v>
      </c>
      <c r="H6" s="5">
        <f>H29</f>
        <v>0</v>
      </c>
      <c r="I6" s="27"/>
      <c r="J6" s="3"/>
    </row>
    <row r="7" spans="2:10" ht="23.45" customHeight="1" thickBot="1" x14ac:dyDescent="0.3">
      <c r="B7" s="28" t="s">
        <v>47</v>
      </c>
      <c r="C7" s="49">
        <f>SUM(C4:C6)</f>
        <v>42</v>
      </c>
      <c r="D7" s="35">
        <f>SUM(D4:D6)</f>
        <v>42</v>
      </c>
      <c r="E7" s="35">
        <f t="shared" ref="E7:H7" si="0">SUM(E4:E6)</f>
        <v>0</v>
      </c>
      <c r="F7" s="35">
        <f t="shared" si="0"/>
        <v>0</v>
      </c>
      <c r="G7" s="35">
        <f t="shared" ref="G7" si="1">SUM(G4:G6)</f>
        <v>0</v>
      </c>
      <c r="H7" s="35">
        <f t="shared" si="0"/>
        <v>0</v>
      </c>
      <c r="I7" s="27"/>
      <c r="J7" s="3"/>
    </row>
    <row r="8" spans="2:10" ht="15.75" thickTop="1" x14ac:dyDescent="0.25">
      <c r="B8" s="28" t="s">
        <v>62</v>
      </c>
      <c r="C8" s="50">
        <f>C7*80%</f>
        <v>33.6</v>
      </c>
      <c r="D8" s="3"/>
      <c r="E8" s="3"/>
      <c r="F8" s="3"/>
      <c r="G8" s="3"/>
      <c r="H8" s="3"/>
      <c r="I8" s="27"/>
      <c r="J8" s="3"/>
    </row>
    <row r="10" spans="2:10" ht="15.75" thickBot="1" x14ac:dyDescent="0.3">
      <c r="D10" t="s">
        <v>5</v>
      </c>
      <c r="E10" t="s">
        <v>7</v>
      </c>
      <c r="F10" t="s">
        <v>8</v>
      </c>
      <c r="G10" t="s">
        <v>37</v>
      </c>
      <c r="H10" t="s">
        <v>142</v>
      </c>
    </row>
    <row r="11" spans="2:10" ht="14.45" customHeight="1" thickBot="1" x14ac:dyDescent="0.3">
      <c r="B11" s="12"/>
      <c r="C11" s="22" t="s">
        <v>45</v>
      </c>
      <c r="D11" s="155" t="s">
        <v>44</v>
      </c>
      <c r="E11" s="155"/>
      <c r="F11" s="155"/>
      <c r="G11" s="156"/>
      <c r="H11" s="157"/>
    </row>
    <row r="12" spans="2:10" ht="40.9" customHeight="1" x14ac:dyDescent="0.25">
      <c r="B12">
        <v>1</v>
      </c>
      <c r="C12" s="29" t="s">
        <v>14</v>
      </c>
      <c r="D12" s="30">
        <v>3</v>
      </c>
      <c r="E12" s="30"/>
      <c r="F12" s="30"/>
      <c r="G12" s="73"/>
      <c r="H12" s="20"/>
    </row>
    <row r="13" spans="2:10" ht="40.9" customHeight="1" thickBot="1" x14ac:dyDescent="0.3">
      <c r="B13">
        <v>2</v>
      </c>
      <c r="C13" s="25" t="s">
        <v>15</v>
      </c>
      <c r="D13" s="16">
        <v>3</v>
      </c>
      <c r="E13" s="4"/>
      <c r="F13" s="4"/>
      <c r="G13" s="74"/>
      <c r="H13" s="13"/>
    </row>
    <row r="14" spans="2:10" ht="38.450000000000003" customHeight="1" x14ac:dyDescent="0.25">
      <c r="B14">
        <v>3</v>
      </c>
      <c r="C14" s="25" t="s">
        <v>16</v>
      </c>
      <c r="D14" s="30">
        <v>3</v>
      </c>
      <c r="E14" s="4"/>
      <c r="F14" s="4"/>
      <c r="G14" s="74"/>
      <c r="H14" s="13"/>
    </row>
    <row r="15" spans="2:10" ht="39" customHeight="1" thickBot="1" x14ac:dyDescent="0.3">
      <c r="B15">
        <v>4</v>
      </c>
      <c r="C15" s="25" t="s">
        <v>17</v>
      </c>
      <c r="D15" s="16">
        <v>3</v>
      </c>
      <c r="E15" s="4"/>
      <c r="F15" s="4"/>
      <c r="G15" s="74"/>
      <c r="H15" s="13"/>
    </row>
    <row r="16" spans="2:10" ht="36.6" customHeight="1" x14ac:dyDescent="0.25">
      <c r="B16">
        <v>5</v>
      </c>
      <c r="C16" s="25" t="s">
        <v>18</v>
      </c>
      <c r="D16" s="30">
        <v>3</v>
      </c>
      <c r="E16" s="4"/>
      <c r="F16" s="4"/>
      <c r="G16" s="74"/>
      <c r="H16" s="13"/>
    </row>
    <row r="17" spans="2:8" ht="28.15" customHeight="1" thickBot="1" x14ac:dyDescent="0.3">
      <c r="B17">
        <v>6</v>
      </c>
      <c r="C17" s="25" t="s">
        <v>19</v>
      </c>
      <c r="D17" s="16">
        <v>3</v>
      </c>
      <c r="E17" s="4"/>
      <c r="F17" s="4"/>
      <c r="G17" s="74"/>
      <c r="H17" s="13"/>
    </row>
    <row r="18" spans="2:8" ht="41.45" customHeight="1" x14ac:dyDescent="0.25">
      <c r="B18">
        <v>7</v>
      </c>
      <c r="C18" s="25" t="s">
        <v>20</v>
      </c>
      <c r="D18" s="30">
        <v>3</v>
      </c>
      <c r="E18" s="4"/>
      <c r="F18" s="4"/>
      <c r="G18" s="74"/>
      <c r="H18" s="13"/>
    </row>
    <row r="19" spans="2:8" ht="30" customHeight="1" thickBot="1" x14ac:dyDescent="0.3">
      <c r="B19">
        <v>8</v>
      </c>
      <c r="C19" s="25" t="s">
        <v>21</v>
      </c>
      <c r="D19" s="16">
        <v>3</v>
      </c>
      <c r="E19" s="4"/>
      <c r="F19" s="4"/>
      <c r="G19" s="74"/>
      <c r="H19" s="13"/>
    </row>
    <row r="20" spans="2:8" ht="30" x14ac:dyDescent="0.25">
      <c r="B20">
        <v>9</v>
      </c>
      <c r="C20" s="25" t="s">
        <v>22</v>
      </c>
      <c r="D20" s="30">
        <v>3</v>
      </c>
      <c r="E20" s="4"/>
      <c r="F20" s="4"/>
      <c r="G20" s="74"/>
      <c r="H20" s="13"/>
    </row>
    <row r="21" spans="2:8" ht="30.75" thickBot="1" x14ac:dyDescent="0.3">
      <c r="B21">
        <v>10</v>
      </c>
      <c r="C21" s="25" t="s">
        <v>23</v>
      </c>
      <c r="D21" s="16">
        <v>3</v>
      </c>
      <c r="E21" s="4"/>
      <c r="F21" s="4"/>
      <c r="G21" s="74"/>
      <c r="H21" s="13"/>
    </row>
    <row r="22" spans="2:8" ht="34.9" customHeight="1" x14ac:dyDescent="0.25">
      <c r="B22">
        <v>11</v>
      </c>
      <c r="C22" s="25" t="s">
        <v>24</v>
      </c>
      <c r="D22" s="30">
        <v>3</v>
      </c>
      <c r="E22" s="4"/>
      <c r="F22" s="4"/>
      <c r="G22" s="74"/>
      <c r="H22" s="13"/>
    </row>
    <row r="23" spans="2:8" ht="30.75" thickBot="1" x14ac:dyDescent="0.3">
      <c r="B23">
        <v>12</v>
      </c>
      <c r="C23" s="26" t="s">
        <v>25</v>
      </c>
      <c r="D23" s="16">
        <v>3</v>
      </c>
      <c r="E23" s="14"/>
      <c r="F23" s="14"/>
      <c r="G23" s="75"/>
      <c r="H23" s="15"/>
    </row>
    <row r="24" spans="2:8" ht="15.75" thickBot="1" x14ac:dyDescent="0.3">
      <c r="C24" s="23"/>
      <c r="D24" s="24">
        <f>SUM(D12:D23)</f>
        <v>36</v>
      </c>
      <c r="E24" s="24">
        <f t="shared" ref="E24:G24" si="2">SUM(E12:E23)</f>
        <v>0</v>
      </c>
      <c r="F24" s="24">
        <f t="shared" si="2"/>
        <v>0</v>
      </c>
      <c r="G24" s="24">
        <f t="shared" si="2"/>
        <v>0</v>
      </c>
      <c r="H24" s="24">
        <f t="shared" ref="H24" si="3">SUM(H12:H23)</f>
        <v>0</v>
      </c>
    </row>
    <row r="25" spans="2:8" ht="15.75" thickTop="1" x14ac:dyDescent="0.25"/>
    <row r="26" spans="2:8" ht="15.75" thickBot="1" x14ac:dyDescent="0.3"/>
    <row r="27" spans="2:8" ht="36" customHeight="1" thickBot="1" x14ac:dyDescent="0.3">
      <c r="B27" s="31" t="s">
        <v>9</v>
      </c>
      <c r="C27" s="32" t="s">
        <v>46</v>
      </c>
      <c r="D27" s="33">
        <v>3</v>
      </c>
      <c r="E27" s="33"/>
      <c r="F27" s="33"/>
      <c r="G27" s="33"/>
      <c r="H27" s="33"/>
    </row>
    <row r="28" spans="2:8" ht="15.75" thickBot="1" x14ac:dyDescent="0.3"/>
    <row r="29" spans="2:8" ht="33.75" customHeight="1" thickBot="1" x14ac:dyDescent="0.3">
      <c r="B29" s="31" t="s">
        <v>29</v>
      </c>
      <c r="C29" s="32" t="s">
        <v>30</v>
      </c>
      <c r="D29" s="33">
        <v>3</v>
      </c>
      <c r="E29" s="33"/>
      <c r="F29" s="33"/>
      <c r="G29" s="76"/>
      <c r="H29" s="34"/>
    </row>
    <row r="35" spans="2:8" x14ac:dyDescent="0.25">
      <c r="B35" s="120" t="s">
        <v>4</v>
      </c>
      <c r="C35" s="86" t="s">
        <v>10</v>
      </c>
      <c r="D35" s="51" t="s">
        <v>239</v>
      </c>
      <c r="E35" s="152" t="s">
        <v>11</v>
      </c>
      <c r="F35" s="152"/>
      <c r="G35" s="152"/>
      <c r="H35" s="152"/>
    </row>
    <row r="36" spans="2:8" x14ac:dyDescent="0.25">
      <c r="B36" s="120"/>
      <c r="C36" s="86" t="s">
        <v>12</v>
      </c>
      <c r="D36" s="51" t="s">
        <v>240</v>
      </c>
      <c r="E36" s="152" t="s">
        <v>58</v>
      </c>
      <c r="F36" s="152"/>
      <c r="G36" s="152"/>
      <c r="H36" s="152"/>
    </row>
    <row r="37" spans="2:8" x14ac:dyDescent="0.25">
      <c r="C37" s="111"/>
      <c r="D37" s="111"/>
      <c r="E37" s="111"/>
      <c r="F37" s="3"/>
      <c r="G37" s="111"/>
      <c r="H37" s="111"/>
    </row>
    <row r="38" spans="2:8" x14ac:dyDescent="0.25">
      <c r="B38" s="120" t="s">
        <v>9</v>
      </c>
      <c r="C38" s="86" t="s">
        <v>10</v>
      </c>
      <c r="D38" s="51" t="s">
        <v>239</v>
      </c>
      <c r="E38" s="152" t="s">
        <v>241</v>
      </c>
      <c r="F38" s="152"/>
      <c r="G38" s="152"/>
      <c r="H38" s="152"/>
    </row>
    <row r="39" spans="2:8" x14ac:dyDescent="0.25">
      <c r="B39" s="120"/>
      <c r="C39" s="86" t="s">
        <v>12</v>
      </c>
      <c r="D39" s="51" t="s">
        <v>240</v>
      </c>
      <c r="E39" s="152" t="s">
        <v>13</v>
      </c>
      <c r="F39" s="152"/>
      <c r="G39" s="152"/>
      <c r="H39" s="152"/>
    </row>
    <row r="40" spans="2:8" x14ac:dyDescent="0.25">
      <c r="C40" s="111"/>
      <c r="D40" s="111"/>
      <c r="E40" s="111"/>
      <c r="F40" s="3"/>
      <c r="G40" s="111"/>
      <c r="H40" s="111"/>
    </row>
    <row r="41" spans="2:8" x14ac:dyDescent="0.25">
      <c r="B41" s="120" t="s">
        <v>29</v>
      </c>
      <c r="C41" s="86" t="s">
        <v>10</v>
      </c>
      <c r="D41" s="51" t="s">
        <v>239</v>
      </c>
      <c r="E41" s="152" t="s">
        <v>27</v>
      </c>
      <c r="F41" s="152"/>
      <c r="G41" s="152"/>
      <c r="H41" s="152"/>
    </row>
    <row r="42" spans="2:8" x14ac:dyDescent="0.25">
      <c r="B42" s="120"/>
      <c r="C42" s="86" t="s">
        <v>12</v>
      </c>
      <c r="D42" s="51" t="s">
        <v>240</v>
      </c>
      <c r="E42" s="152" t="s">
        <v>28</v>
      </c>
      <c r="F42" s="152"/>
      <c r="G42" s="152"/>
      <c r="H42" s="152"/>
    </row>
  </sheetData>
  <mergeCells count="11">
    <mergeCell ref="D2:H2"/>
    <mergeCell ref="D11:H11"/>
    <mergeCell ref="E35:H35"/>
    <mergeCell ref="E38:H38"/>
    <mergeCell ref="E41:H41"/>
    <mergeCell ref="B35:B36"/>
    <mergeCell ref="E36:H36"/>
    <mergeCell ref="B38:B39"/>
    <mergeCell ref="E39:H39"/>
    <mergeCell ref="B41:B42"/>
    <mergeCell ref="E42:H4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949635AB39F488333D45A6A4ADA68" ma:contentTypeVersion="4" ma:contentTypeDescription="Create a new document." ma:contentTypeScope="" ma:versionID="8d85db2cf4083188d02cba8d8add51b6">
  <xsd:schema xmlns:xsd="http://www.w3.org/2001/XMLSchema" xmlns:xs="http://www.w3.org/2001/XMLSchema" xmlns:p="http://schemas.microsoft.com/office/2006/metadata/properties" xmlns:ns2="cee7e9aa-86fb-4b4d-b04c-fc742a24eaa1" targetNamespace="http://schemas.microsoft.com/office/2006/metadata/properties" ma:root="true" ma:fieldsID="771aa1db14479668f0a97c4c9564f8fb" ns2:_="">
    <xsd:import namespace="cee7e9aa-86fb-4b4d-b04c-fc742a24ea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7e9aa-86fb-4b4d-b04c-fc742a24ea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453CBD-0B2B-4FD2-B9F4-BAF3AB9BF8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0EF36C-9F98-4C65-BD2E-687BF0B654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e7e9aa-86fb-4b4d-b04c-fc742a24ea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7BDA08-7305-49E0-BFB4-F34A057E8AB0}">
  <ds:schemaRefs>
    <ds:schemaRef ds:uri="http://www.w3.org/XML/1998/namespace"/>
    <ds:schemaRef ds:uri="http://purl.org/dc/elements/1.1/"/>
    <ds:schemaRef ds:uri="http://schemas.openxmlformats.org/package/2006/metadata/core-properties"/>
    <ds:schemaRef ds:uri="cee7e9aa-86fb-4b4d-b04c-fc742a24eaa1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Activites Tables</vt:lpstr>
      <vt:lpstr>OPGW Mandatory Criteria_Table 3</vt:lpstr>
      <vt:lpstr>OPGW Table A3.1</vt:lpstr>
      <vt:lpstr>OPGW Table A3.2</vt:lpstr>
      <vt:lpstr>OPGW Table A3.3</vt:lpstr>
      <vt:lpstr>OPGW Table A3.4</vt:lpstr>
      <vt:lpstr>OPGW Cable DeskScoring Criteria</vt:lpstr>
      <vt:lpstr>InputScoring Sheet_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Naidu</dc:creator>
  <cp:lastModifiedBy>Kebone Mogase</cp:lastModifiedBy>
  <dcterms:created xsi:type="dcterms:W3CDTF">2021-05-27T11:03:13Z</dcterms:created>
  <dcterms:modified xsi:type="dcterms:W3CDTF">2025-11-21T09:21:17Z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0x010100C73949635AB39F488333D45A6A4ADA68</vt:lpwstr>
  </property>
</Properties>
</file>